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115" windowHeight="5445" activeTab="1"/>
  </bookViews>
  <sheets>
    <sheet name="PUBLIOSIDADE" sheetId="1" r:id="rId1"/>
    <sheet name="TEMPERATURA" sheetId="2" r:id="rId2"/>
  </sheets>
  <definedNames/>
  <calcPr fullCalcOnLoad="1"/>
</workbook>
</file>

<file path=xl/sharedStrings.xml><?xml version="1.0" encoding="utf-8"?>
<sst xmlns="http://schemas.openxmlformats.org/spreadsheetml/2006/main" count="256" uniqueCount="32">
  <si>
    <t>MES</t>
  </si>
  <si>
    <t>MUESTRA 1</t>
  </si>
  <si>
    <t>MUESTRA 2</t>
  </si>
  <si>
    <t>MUESTRA 3</t>
  </si>
  <si>
    <t>MUESTRA 4</t>
  </si>
  <si>
    <t>OUTUBRO</t>
  </si>
  <si>
    <t>NOVEMBRO</t>
  </si>
  <si>
    <t>DECEMBRO</t>
  </si>
  <si>
    <t>XANEIRO</t>
  </si>
  <si>
    <t>FEBREIRO</t>
  </si>
  <si>
    <t>MARZO</t>
  </si>
  <si>
    <t>ABRIL</t>
  </si>
  <si>
    <t>MAIO</t>
  </si>
  <si>
    <t>MEDIA DO MES</t>
  </si>
  <si>
    <t>XUÑO</t>
  </si>
  <si>
    <t>PRECIPITACIÓNS A CORUÑA</t>
  </si>
  <si>
    <t>PRECIPITACIÓNS OURENSE</t>
  </si>
  <si>
    <t>PRECIPITACIÓNS PONTEVEDRA</t>
  </si>
  <si>
    <t>MAX.</t>
  </si>
  <si>
    <t>MEDIA</t>
  </si>
  <si>
    <t>MIN.</t>
  </si>
  <si>
    <t xml:space="preserve">       MUESTRA 1</t>
  </si>
  <si>
    <t xml:space="preserve">OUTUBRO </t>
  </si>
  <si>
    <t xml:space="preserve">       MUESTRA 2</t>
  </si>
  <si>
    <t xml:space="preserve">       MUESTRA 3</t>
  </si>
  <si>
    <t xml:space="preserve">       MUESTRA 4</t>
  </si>
  <si>
    <t>MEDIA MES</t>
  </si>
  <si>
    <t xml:space="preserve">  TEMPERATURAS A CORUÑA</t>
  </si>
  <si>
    <t>TEMPERATURAS PONTEVEDRA</t>
  </si>
  <si>
    <t xml:space="preserve">    TEMPERATURAS OURENSE</t>
  </si>
  <si>
    <t xml:space="preserve">        TEMPERATURAS LUGO</t>
  </si>
  <si>
    <t xml:space="preserve">    PRECIPITACIÓNS LUGO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</si>
</sst>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22"/>
      <color rgb="FFFF0000"/>
      <name val="Calibri"/>
      <family val="2"/>
    </font>
    <font>
      <sz val="2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2" fillId="34" borderId="0" xfId="0" applyFont="1" applyFill="1" applyBorder="1" applyAlignment="1">
      <alignment/>
    </xf>
    <xf numFmtId="0" fontId="35" fillId="34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42" fillId="34" borderId="0" xfId="0" applyFont="1" applyFill="1" applyBorder="1" applyAlignment="1">
      <alignment horizontal="left"/>
    </xf>
    <xf numFmtId="0" fontId="35" fillId="34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0" fillId="37" borderId="10" xfId="0" applyFill="1" applyBorder="1" applyAlignment="1">
      <alignment/>
    </xf>
    <xf numFmtId="0" fontId="43" fillId="27" borderId="0" xfId="0" applyFont="1" applyFill="1" applyAlignment="1">
      <alignment/>
    </xf>
    <xf numFmtId="0" fontId="0" fillId="27" borderId="0" xfId="0" applyFill="1" applyAlignment="1">
      <alignment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0" borderId="0" xfId="0" applyAlignment="1">
      <alignment/>
    </xf>
    <xf numFmtId="0" fontId="0" fillId="17" borderId="10" xfId="0" applyFill="1" applyBorder="1" applyAlignment="1" applyProtection="1">
      <alignment horizontal="center"/>
      <protection/>
    </xf>
    <xf numFmtId="0" fontId="41" fillId="37" borderId="10" xfId="0" applyFont="1" applyFill="1" applyBorder="1" applyAlignment="1">
      <alignment horizontal="center"/>
    </xf>
    <xf numFmtId="0" fontId="41" fillId="17" borderId="10" xfId="0" applyFont="1" applyFill="1" applyBorder="1" applyAlignment="1">
      <alignment/>
    </xf>
    <xf numFmtId="0" fontId="41" fillId="17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425"/>
          <c:y val="0.188"/>
          <c:w val="0.718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PUBLIOSIDADE!$J$6</c:f>
              <c:strCache>
                <c:ptCount val="1"/>
                <c:pt idx="0">
                  <c:v>MEDIA DO MES</c:v>
                </c:pt>
              </c:strCache>
            </c:strRef>
          </c:tx>
          <c:spPr>
            <a:solidFill>
              <a:srgbClr val="616161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PUBLIOSIDADE!$I$7:$I$15</c:f>
              <c:strCache/>
            </c:strRef>
          </c:cat>
          <c:val>
            <c:numRef>
              <c:f>PUBLIOSIDADE!$J$7:$J$15</c:f>
              <c:numCache/>
            </c:numRef>
          </c:val>
        </c:ser>
        <c:axId val="21926037"/>
        <c:axId val="63116606"/>
      </c:barChart>
      <c:catAx>
        <c:axId val="219260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116606"/>
        <c:crosses val="autoZero"/>
        <c:auto val="1"/>
        <c:lblOffset val="100"/>
        <c:tickLblSkip val="1"/>
        <c:noMultiLvlLbl val="0"/>
      </c:catAx>
      <c:valAx>
        <c:axId val="631166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926037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52775"/>
          <c:w val="0.19425"/>
          <c:h val="0.0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425"/>
          <c:y val="0.188"/>
          <c:w val="0.718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PUBLIOSIDADE!$J$24</c:f>
              <c:strCache>
                <c:ptCount val="1"/>
                <c:pt idx="0">
                  <c:v>MEDIA DO MES</c:v>
                </c:pt>
              </c:strCache>
            </c:strRef>
          </c:tx>
          <c:spPr>
            <a:solidFill>
              <a:srgbClr val="616161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PUBLIOSIDADE!$I$25:$I$33</c:f>
              <c:strCache/>
            </c:strRef>
          </c:cat>
          <c:val>
            <c:numRef>
              <c:f>PUBLIOSIDADE!$J$25:$J$33</c:f>
              <c:numCache/>
            </c:numRef>
          </c:val>
        </c:ser>
        <c:axId val="31178543"/>
        <c:axId val="12171432"/>
      </c:barChart>
      <c:catAx>
        <c:axId val="311785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171432"/>
        <c:crosses val="autoZero"/>
        <c:auto val="1"/>
        <c:lblOffset val="100"/>
        <c:tickLblSkip val="1"/>
        <c:noMultiLvlLbl val="0"/>
      </c:catAx>
      <c:valAx>
        <c:axId val="12171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78543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52775"/>
          <c:w val="0.19425"/>
          <c:h val="0.0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425"/>
          <c:y val="0.188"/>
          <c:w val="0.718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PUBLIOSIDADE!$J$42</c:f>
              <c:strCache>
                <c:ptCount val="1"/>
                <c:pt idx="0">
                  <c:v>MEDIA DO MES</c:v>
                </c:pt>
              </c:strCache>
            </c:strRef>
          </c:tx>
          <c:spPr>
            <a:solidFill>
              <a:srgbClr val="616161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PUBLIOSIDADE!$I$43:$I$51</c:f>
              <c:strCache/>
            </c:strRef>
          </c:cat>
          <c:val>
            <c:numRef>
              <c:f>PUBLIOSIDADE!$J$43:$J$51</c:f>
              <c:numCache/>
            </c:numRef>
          </c:val>
        </c:ser>
        <c:axId val="42434025"/>
        <c:axId val="46361906"/>
      </c:barChart>
      <c:catAx>
        <c:axId val="424340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361906"/>
        <c:crosses val="autoZero"/>
        <c:auto val="1"/>
        <c:lblOffset val="100"/>
        <c:tickLblSkip val="1"/>
        <c:noMultiLvlLbl val="0"/>
      </c:catAx>
      <c:valAx>
        <c:axId val="463619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434025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52775"/>
          <c:w val="0.19425"/>
          <c:h val="0.0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425"/>
          <c:y val="0.188"/>
          <c:w val="0.718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PUBLIOSIDADE!$J$60</c:f>
              <c:strCache>
                <c:ptCount val="1"/>
                <c:pt idx="0">
                  <c:v>MEDIA DO MES</c:v>
                </c:pt>
              </c:strCache>
            </c:strRef>
          </c:tx>
          <c:spPr>
            <a:solidFill>
              <a:srgbClr val="616161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PUBLIOSIDADE!$I$61:$I$69</c:f>
              <c:strCache/>
            </c:strRef>
          </c:cat>
          <c:val>
            <c:numRef>
              <c:f>PUBLIOSIDADE!$J$61:$J$69</c:f>
              <c:numCache/>
            </c:numRef>
          </c:val>
        </c:ser>
        <c:axId val="14603971"/>
        <c:axId val="64326876"/>
      </c:barChart>
      <c:catAx>
        <c:axId val="14603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326876"/>
        <c:crosses val="autoZero"/>
        <c:auto val="1"/>
        <c:lblOffset val="100"/>
        <c:tickLblSkip val="1"/>
        <c:noMultiLvlLbl val="0"/>
      </c:catAx>
      <c:valAx>
        <c:axId val="643268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603971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52775"/>
          <c:w val="0.19425"/>
          <c:h val="0.0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25"/>
          <c:y val="0.17325"/>
          <c:w val="0.74825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TEMPERATURA!$Q$7</c:f>
              <c:strCache>
                <c:ptCount val="1"/>
                <c:pt idx="0">
                  <c:v>MEDIA MES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TEMPERATURA!$P$8:$P$16</c:f>
              <c:strCache/>
            </c:strRef>
          </c:cat>
          <c:val>
            <c:numRef>
              <c:f>TEMPERATURA!$Q$8:$Q$16</c:f>
              <c:numCache/>
            </c:numRef>
          </c:val>
          <c:smooth val="0"/>
        </c:ser>
        <c:marker val="1"/>
        <c:axId val="42070973"/>
        <c:axId val="43094438"/>
      </c:lineChart>
      <c:catAx>
        <c:axId val="4207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094438"/>
        <c:crosses val="autoZero"/>
        <c:auto val="1"/>
        <c:lblOffset val="100"/>
        <c:tickLblSkip val="1"/>
        <c:noMultiLvlLbl val="0"/>
      </c:catAx>
      <c:valAx>
        <c:axId val="430944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70973"/>
        <c:crossesAt val="1"/>
        <c:crossBetween val="between"/>
        <c:dispUnits/>
      </c:valAx>
      <c:spPr>
        <a:gradFill rotWithShape="1">
          <a:gsLst>
            <a:gs pos="0">
              <a:srgbClr val="FBCCA4"/>
            </a:gs>
            <a:gs pos="17999">
              <a:srgbClr val="FEE7F2"/>
            </a:gs>
            <a:gs pos="36000">
              <a:srgbClr val="FAC77D"/>
            </a:gs>
            <a:gs pos="61000">
              <a:srgbClr val="FFFFFF"/>
            </a:gs>
            <a:gs pos="82001">
              <a:srgbClr val="FBD49C"/>
            </a:gs>
            <a:gs pos="100000">
              <a:srgbClr val="FEE7F2"/>
            </a:gs>
          </a:gsLst>
          <a:lin ang="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9275"/>
          <c:y val="0.52725"/>
          <c:w val="0.19775"/>
          <c:h val="0.07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EBF1DE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25"/>
          <c:y val="0.17325"/>
          <c:w val="0.74825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TEMPERATURA!$Q$27</c:f>
              <c:strCache>
                <c:ptCount val="1"/>
                <c:pt idx="0">
                  <c:v>MEDIA MES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TEMPERATURA!$P$28:$P$36</c:f>
              <c:strCache/>
            </c:strRef>
          </c:cat>
          <c:val>
            <c:numRef>
              <c:f>TEMPERATURA!$Q$28:$Q$36</c:f>
              <c:numCache/>
            </c:numRef>
          </c:val>
          <c:smooth val="0"/>
        </c:ser>
        <c:marker val="1"/>
        <c:axId val="52305623"/>
        <c:axId val="988560"/>
      </c:lineChart>
      <c:catAx>
        <c:axId val="52305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88560"/>
        <c:crosses val="autoZero"/>
        <c:auto val="1"/>
        <c:lblOffset val="100"/>
        <c:tickLblSkip val="1"/>
        <c:noMultiLvlLbl val="0"/>
      </c:catAx>
      <c:valAx>
        <c:axId val="9885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05623"/>
        <c:crossesAt val="1"/>
        <c:crossBetween val="between"/>
        <c:dispUnits/>
      </c:valAx>
      <c:spPr>
        <a:gradFill rotWithShape="1">
          <a:gsLst>
            <a:gs pos="0">
              <a:srgbClr val="FBCCA4"/>
            </a:gs>
            <a:gs pos="17999">
              <a:srgbClr val="FEE7F2"/>
            </a:gs>
            <a:gs pos="36000">
              <a:srgbClr val="FAC77D"/>
            </a:gs>
            <a:gs pos="61000">
              <a:srgbClr val="FFFFFF"/>
            </a:gs>
            <a:gs pos="82001">
              <a:srgbClr val="FBD49C"/>
            </a:gs>
            <a:gs pos="100000">
              <a:srgbClr val="FEE7F2"/>
            </a:gs>
          </a:gsLst>
          <a:lin ang="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9275"/>
          <c:y val="0.52725"/>
          <c:w val="0.19775"/>
          <c:h val="0.07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EBF1DE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25"/>
          <c:y val="0.17325"/>
          <c:w val="0.74825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TEMPERATURA!$Q$47</c:f>
              <c:strCache>
                <c:ptCount val="1"/>
                <c:pt idx="0">
                  <c:v>MEDIA MES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TEMPERATURA!$P$48:$P$56</c:f>
              <c:strCache/>
            </c:strRef>
          </c:cat>
          <c:val>
            <c:numRef>
              <c:f>TEMPERATURA!$Q$48:$Q$56</c:f>
              <c:numCache/>
            </c:numRef>
          </c:val>
          <c:smooth val="0"/>
        </c:ser>
        <c:marker val="1"/>
        <c:axId val="8897041"/>
        <c:axId val="12964506"/>
      </c:lineChart>
      <c:catAx>
        <c:axId val="8897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964506"/>
        <c:crosses val="autoZero"/>
        <c:auto val="1"/>
        <c:lblOffset val="100"/>
        <c:tickLblSkip val="1"/>
        <c:noMultiLvlLbl val="0"/>
      </c:catAx>
      <c:valAx>
        <c:axId val="129645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97041"/>
        <c:crossesAt val="1"/>
        <c:crossBetween val="between"/>
        <c:dispUnits/>
      </c:valAx>
      <c:spPr>
        <a:gradFill rotWithShape="1">
          <a:gsLst>
            <a:gs pos="0">
              <a:srgbClr val="FBCCA4"/>
            </a:gs>
            <a:gs pos="17999">
              <a:srgbClr val="FEE7F2"/>
            </a:gs>
            <a:gs pos="36000">
              <a:srgbClr val="FAC77D"/>
            </a:gs>
            <a:gs pos="61000">
              <a:srgbClr val="FFFFFF"/>
            </a:gs>
            <a:gs pos="82001">
              <a:srgbClr val="FBD49C"/>
            </a:gs>
            <a:gs pos="100000">
              <a:srgbClr val="FEE7F2"/>
            </a:gs>
          </a:gsLst>
          <a:lin ang="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9275"/>
          <c:y val="0.52725"/>
          <c:w val="0.19775"/>
          <c:h val="0.07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EBF1DE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25"/>
          <c:y val="0.17325"/>
          <c:w val="0.74825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TEMPERATURA!$Q$67</c:f>
              <c:strCache>
                <c:ptCount val="1"/>
                <c:pt idx="0">
                  <c:v>MEDIA MES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TEMPERATURA!$P$68:$P$76</c:f>
              <c:strCache/>
            </c:strRef>
          </c:cat>
          <c:val>
            <c:numRef>
              <c:f>TEMPERATURA!$Q$68:$Q$76</c:f>
              <c:numCache/>
            </c:numRef>
          </c:val>
          <c:smooth val="0"/>
        </c:ser>
        <c:marker val="1"/>
        <c:axId val="49571691"/>
        <c:axId val="43492036"/>
      </c:lineChart>
      <c:catAx>
        <c:axId val="49571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492036"/>
        <c:crosses val="autoZero"/>
        <c:auto val="1"/>
        <c:lblOffset val="100"/>
        <c:tickLblSkip val="1"/>
        <c:noMultiLvlLbl val="0"/>
      </c:catAx>
      <c:valAx>
        <c:axId val="434920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71691"/>
        <c:crossesAt val="1"/>
        <c:crossBetween val="between"/>
        <c:dispUnits/>
      </c:valAx>
      <c:spPr>
        <a:gradFill rotWithShape="1">
          <a:gsLst>
            <a:gs pos="0">
              <a:srgbClr val="FBCCA4"/>
            </a:gs>
            <a:gs pos="17999">
              <a:srgbClr val="FEE7F2"/>
            </a:gs>
            <a:gs pos="36000">
              <a:srgbClr val="FAC77D"/>
            </a:gs>
            <a:gs pos="61000">
              <a:srgbClr val="FFFFFF"/>
            </a:gs>
            <a:gs pos="82001">
              <a:srgbClr val="FBD49C"/>
            </a:gs>
            <a:gs pos="100000">
              <a:srgbClr val="FEE7F2"/>
            </a:gs>
          </a:gsLst>
          <a:lin ang="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9275"/>
          <c:y val="0.52725"/>
          <c:w val="0.19775"/>
          <c:h val="0.07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EBF1DE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723900</xdr:colOff>
      <xdr:row>1</xdr:row>
      <xdr:rowOff>142875</xdr:rowOff>
    </xdr:from>
    <xdr:to>
      <xdr:col>19</xdr:col>
      <xdr:colOff>723900</xdr:colOff>
      <xdr:row>14</xdr:row>
      <xdr:rowOff>152400</xdr:rowOff>
    </xdr:to>
    <xdr:graphicFrame>
      <xdr:nvGraphicFramePr>
        <xdr:cNvPr id="1" name="1 Gráfico"/>
        <xdr:cNvGraphicFramePr/>
      </xdr:nvGraphicFramePr>
      <xdr:xfrm>
        <a:off x="10048875" y="333375"/>
        <a:ext cx="53340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20</xdr:col>
      <xdr:colOff>0</xdr:colOff>
      <xdr:row>32</xdr:row>
      <xdr:rowOff>19050</xdr:rowOff>
    </xdr:to>
    <xdr:graphicFrame>
      <xdr:nvGraphicFramePr>
        <xdr:cNvPr id="2" name="4 Gráfico"/>
        <xdr:cNvGraphicFramePr/>
      </xdr:nvGraphicFramePr>
      <xdr:xfrm>
        <a:off x="10086975" y="3800475"/>
        <a:ext cx="5334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37</xdr:row>
      <xdr:rowOff>0</xdr:rowOff>
    </xdr:from>
    <xdr:to>
      <xdr:col>20</xdr:col>
      <xdr:colOff>0</xdr:colOff>
      <xdr:row>50</xdr:row>
      <xdr:rowOff>19050</xdr:rowOff>
    </xdr:to>
    <xdr:graphicFrame>
      <xdr:nvGraphicFramePr>
        <xdr:cNvPr id="3" name="7 Gráfico"/>
        <xdr:cNvGraphicFramePr/>
      </xdr:nvGraphicFramePr>
      <xdr:xfrm>
        <a:off x="10086975" y="7400925"/>
        <a:ext cx="533400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55</xdr:row>
      <xdr:rowOff>0</xdr:rowOff>
    </xdr:from>
    <xdr:to>
      <xdr:col>20</xdr:col>
      <xdr:colOff>0</xdr:colOff>
      <xdr:row>68</xdr:row>
      <xdr:rowOff>19050</xdr:rowOff>
    </xdr:to>
    <xdr:graphicFrame>
      <xdr:nvGraphicFramePr>
        <xdr:cNvPr id="4" name="9 Gráfico"/>
        <xdr:cNvGraphicFramePr/>
      </xdr:nvGraphicFramePr>
      <xdr:xfrm>
        <a:off x="10086975" y="11001375"/>
        <a:ext cx="5334000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752475</xdr:colOff>
      <xdr:row>2</xdr:row>
      <xdr:rowOff>85725</xdr:rowOff>
    </xdr:from>
    <xdr:to>
      <xdr:col>24</xdr:col>
      <xdr:colOff>514350</xdr:colOff>
      <xdr:row>16</xdr:row>
      <xdr:rowOff>161925</xdr:rowOff>
    </xdr:to>
    <xdr:graphicFrame>
      <xdr:nvGraphicFramePr>
        <xdr:cNvPr id="1" name="2 Gráfico"/>
        <xdr:cNvGraphicFramePr/>
      </xdr:nvGraphicFramePr>
      <xdr:xfrm>
        <a:off x="9591675" y="466725"/>
        <a:ext cx="50958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22</xdr:row>
      <xdr:rowOff>0</xdr:rowOff>
    </xdr:from>
    <xdr:to>
      <xdr:col>24</xdr:col>
      <xdr:colOff>523875</xdr:colOff>
      <xdr:row>36</xdr:row>
      <xdr:rowOff>76200</xdr:rowOff>
    </xdr:to>
    <xdr:graphicFrame>
      <xdr:nvGraphicFramePr>
        <xdr:cNvPr id="2" name="4 Gráfico"/>
        <xdr:cNvGraphicFramePr/>
      </xdr:nvGraphicFramePr>
      <xdr:xfrm>
        <a:off x="9601200" y="4333875"/>
        <a:ext cx="5095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42</xdr:row>
      <xdr:rowOff>0</xdr:rowOff>
    </xdr:from>
    <xdr:to>
      <xdr:col>24</xdr:col>
      <xdr:colOff>523875</xdr:colOff>
      <xdr:row>56</xdr:row>
      <xdr:rowOff>76200</xdr:rowOff>
    </xdr:to>
    <xdr:graphicFrame>
      <xdr:nvGraphicFramePr>
        <xdr:cNvPr id="3" name="5 Gráfico"/>
        <xdr:cNvGraphicFramePr/>
      </xdr:nvGraphicFramePr>
      <xdr:xfrm>
        <a:off x="9601200" y="8286750"/>
        <a:ext cx="509587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62</xdr:row>
      <xdr:rowOff>0</xdr:rowOff>
    </xdr:from>
    <xdr:to>
      <xdr:col>24</xdr:col>
      <xdr:colOff>523875</xdr:colOff>
      <xdr:row>76</xdr:row>
      <xdr:rowOff>76200</xdr:rowOff>
    </xdr:to>
    <xdr:graphicFrame>
      <xdr:nvGraphicFramePr>
        <xdr:cNvPr id="4" name="7 Gráfico"/>
        <xdr:cNvGraphicFramePr/>
      </xdr:nvGraphicFramePr>
      <xdr:xfrm>
        <a:off x="9601200" y="12239625"/>
        <a:ext cx="50958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69"/>
  <sheetViews>
    <sheetView zoomScale="96" zoomScaleNormal="96" zoomScalePageLayoutView="0" workbookViewId="0" topLeftCell="A49">
      <selection activeCell="C69" sqref="C69"/>
    </sheetView>
  </sheetViews>
  <sheetFormatPr defaultColWidth="11.421875" defaultRowHeight="15"/>
  <cols>
    <col min="3" max="3" width="12.140625" style="0" customWidth="1"/>
    <col min="4" max="4" width="12.28125" style="0" customWidth="1"/>
    <col min="5" max="5" width="12.421875" style="0" customWidth="1"/>
    <col min="6" max="6" width="12.28125" style="0" customWidth="1"/>
    <col min="7" max="7" width="6.28125" style="0" customWidth="1"/>
    <col min="9" max="9" width="12.28125" style="0" customWidth="1"/>
    <col min="10" max="10" width="15.00390625" style="0" customWidth="1"/>
  </cols>
  <sheetData>
    <row r="3" spans="3:10" ht="28.5">
      <c r="C3" s="3" t="s">
        <v>15</v>
      </c>
      <c r="D3" s="4"/>
      <c r="E3" s="4"/>
      <c r="F3" s="4"/>
      <c r="G3" s="5"/>
      <c r="H3" s="5"/>
      <c r="I3" s="5"/>
      <c r="J3" s="21"/>
    </row>
    <row r="6" spans="2:10" ht="15">
      <c r="B6" s="23" t="s">
        <v>0</v>
      </c>
      <c r="C6" s="2" t="s">
        <v>1</v>
      </c>
      <c r="D6" s="2" t="s">
        <v>2</v>
      </c>
      <c r="E6" s="2" t="s">
        <v>3</v>
      </c>
      <c r="F6" s="2" t="s">
        <v>4</v>
      </c>
      <c r="I6" s="23" t="s">
        <v>0</v>
      </c>
      <c r="J6" s="24" t="s">
        <v>13</v>
      </c>
    </row>
    <row r="7" spans="2:10" ht="15.75" customHeight="1">
      <c r="B7" s="15" t="s">
        <v>5</v>
      </c>
      <c r="C7" s="1">
        <v>44.6</v>
      </c>
      <c r="D7" s="1">
        <v>0</v>
      </c>
      <c r="E7" s="1">
        <v>0.2</v>
      </c>
      <c r="F7" s="1"/>
      <c r="I7" s="15" t="s">
        <v>5</v>
      </c>
      <c r="J7" s="20">
        <f>SUM(C7:F7)/3</f>
        <v>14.933333333333335</v>
      </c>
    </row>
    <row r="8" spans="2:10" ht="15">
      <c r="B8" s="15" t="s">
        <v>6</v>
      </c>
      <c r="C8" s="1">
        <v>20.6</v>
      </c>
      <c r="D8" s="1">
        <v>10.5</v>
      </c>
      <c r="E8" s="1">
        <v>5.6</v>
      </c>
      <c r="F8" s="1">
        <v>0</v>
      </c>
      <c r="I8" s="15" t="s">
        <v>6</v>
      </c>
      <c r="J8" s="20">
        <f>SUM(C8:F8)/4</f>
        <v>9.175</v>
      </c>
    </row>
    <row r="9" spans="2:10" ht="15">
      <c r="B9" s="15" t="s">
        <v>7</v>
      </c>
      <c r="C9" s="1">
        <v>0</v>
      </c>
      <c r="D9" s="1">
        <v>2</v>
      </c>
      <c r="E9" s="1"/>
      <c r="F9" s="1"/>
      <c r="I9" s="15" t="s">
        <v>7</v>
      </c>
      <c r="J9" s="20">
        <f>SUM(C9:F9)/3</f>
        <v>0.6666666666666666</v>
      </c>
    </row>
    <row r="10" spans="2:10" ht="15">
      <c r="B10" s="15" t="s">
        <v>8</v>
      </c>
      <c r="C10" s="1">
        <v>1.1</v>
      </c>
      <c r="D10" s="1">
        <v>2.6</v>
      </c>
      <c r="E10" s="1">
        <v>0</v>
      </c>
      <c r="F10" s="1"/>
      <c r="I10" s="15" t="s">
        <v>8</v>
      </c>
      <c r="J10" s="20">
        <f>SUM(C10:F10)/3</f>
        <v>1.2333333333333334</v>
      </c>
    </row>
    <row r="11" spans="2:10" ht="15">
      <c r="B11" s="15" t="s">
        <v>9</v>
      </c>
      <c r="C11" s="1">
        <v>18.4</v>
      </c>
      <c r="D11" s="1">
        <v>0</v>
      </c>
      <c r="E11" s="1">
        <v>11.6</v>
      </c>
      <c r="F11" s="1"/>
      <c r="I11" s="15" t="s">
        <v>9</v>
      </c>
      <c r="J11" s="20">
        <f>SUM(C11:F11)/3</f>
        <v>10</v>
      </c>
    </row>
    <row r="12" spans="2:10" ht="15">
      <c r="B12" s="15" t="s">
        <v>10</v>
      </c>
      <c r="C12" s="1">
        <v>12.2</v>
      </c>
      <c r="D12" s="1">
        <v>0</v>
      </c>
      <c r="E12" s="1">
        <v>0</v>
      </c>
      <c r="F12" s="1"/>
      <c r="I12" s="15" t="s">
        <v>10</v>
      </c>
      <c r="J12" s="20">
        <f>SUM(C12:F12)/4</f>
        <v>3.05</v>
      </c>
    </row>
    <row r="13" spans="2:10" ht="15">
      <c r="B13" s="15" t="s">
        <v>11</v>
      </c>
      <c r="C13" s="1">
        <v>0</v>
      </c>
      <c r="D13" s="1">
        <v>0</v>
      </c>
      <c r="E13" s="1">
        <v>4</v>
      </c>
      <c r="F13" s="1"/>
      <c r="I13" s="15" t="s">
        <v>11</v>
      </c>
      <c r="J13" s="20">
        <f>SUM(C13:F13)/3</f>
        <v>1.3333333333333333</v>
      </c>
    </row>
    <row r="14" spans="2:10" ht="15">
      <c r="B14" s="15" t="s">
        <v>12</v>
      </c>
      <c r="C14" s="1">
        <v>10.9</v>
      </c>
      <c r="D14" s="1">
        <v>0</v>
      </c>
      <c r="E14" s="1">
        <v>0</v>
      </c>
      <c r="F14" s="1">
        <v>0</v>
      </c>
      <c r="I14" s="15" t="s">
        <v>12</v>
      </c>
      <c r="J14" s="20">
        <f>SUM(C14:F14)/4</f>
        <v>2.725</v>
      </c>
    </row>
    <row r="15" spans="2:10" ht="15">
      <c r="B15" s="15" t="s">
        <v>14</v>
      </c>
      <c r="C15" s="1">
        <v>0</v>
      </c>
      <c r="D15" s="1"/>
      <c r="E15" s="1"/>
      <c r="F15" s="1"/>
      <c r="I15" s="15" t="s">
        <v>14</v>
      </c>
      <c r="J15" s="20">
        <f>SUM(C15:F15)/3</f>
        <v>0</v>
      </c>
    </row>
    <row r="20" spans="3:6" ht="28.5">
      <c r="C20" s="3" t="s">
        <v>31</v>
      </c>
      <c r="D20" s="4"/>
      <c r="E20" s="4"/>
      <c r="F20" s="4"/>
    </row>
    <row r="24" spans="2:10" ht="15">
      <c r="B24" s="23" t="s">
        <v>0</v>
      </c>
      <c r="C24" s="2" t="s">
        <v>1</v>
      </c>
      <c r="D24" s="2" t="s">
        <v>2</v>
      </c>
      <c r="E24" s="2" t="s">
        <v>3</v>
      </c>
      <c r="F24" s="2" t="s">
        <v>4</v>
      </c>
      <c r="I24" s="23" t="s">
        <v>0</v>
      </c>
      <c r="J24" s="25" t="s">
        <v>13</v>
      </c>
    </row>
    <row r="25" spans="2:10" ht="15">
      <c r="B25" s="15" t="s">
        <v>5</v>
      </c>
      <c r="C25" s="1">
        <v>18.2</v>
      </c>
      <c r="D25" s="1">
        <v>0.2</v>
      </c>
      <c r="E25" s="1">
        <v>0.2</v>
      </c>
      <c r="F25" s="1"/>
      <c r="I25" s="15" t="s">
        <v>5</v>
      </c>
      <c r="J25" s="20">
        <f>SUM(C25:F25)/3</f>
        <v>6.199999999999999</v>
      </c>
    </row>
    <row r="26" spans="2:10" ht="15">
      <c r="B26" s="15" t="s">
        <v>6</v>
      </c>
      <c r="C26" s="1">
        <v>18.2</v>
      </c>
      <c r="D26" s="1">
        <v>22</v>
      </c>
      <c r="E26" s="1">
        <v>1.2</v>
      </c>
      <c r="F26" s="1">
        <v>0</v>
      </c>
      <c r="I26" s="15" t="s">
        <v>6</v>
      </c>
      <c r="J26" s="20">
        <f>SUM(C26:F26)/4</f>
        <v>10.350000000000001</v>
      </c>
    </row>
    <row r="27" spans="2:10" ht="15">
      <c r="B27" s="15" t="s">
        <v>7</v>
      </c>
      <c r="C27" s="1">
        <v>0.6</v>
      </c>
      <c r="D27" s="1">
        <v>0.2</v>
      </c>
      <c r="E27" s="1"/>
      <c r="F27" s="1"/>
      <c r="I27" s="15" t="s">
        <v>7</v>
      </c>
      <c r="J27" s="20">
        <f>SUM(C27:F27)/3</f>
        <v>0.26666666666666666</v>
      </c>
    </row>
    <row r="28" spans="2:10" ht="15">
      <c r="B28" s="15" t="s">
        <v>8</v>
      </c>
      <c r="C28" s="1">
        <v>8.4</v>
      </c>
      <c r="D28" s="1">
        <v>7.2</v>
      </c>
      <c r="E28" s="1">
        <v>0</v>
      </c>
      <c r="F28" s="1"/>
      <c r="I28" s="15" t="s">
        <v>8</v>
      </c>
      <c r="J28" s="20">
        <f>SUM(C28:F28)/3</f>
        <v>5.2</v>
      </c>
    </row>
    <row r="29" spans="2:10" ht="15">
      <c r="B29" s="15" t="s">
        <v>9</v>
      </c>
      <c r="C29" s="1">
        <v>12.6</v>
      </c>
      <c r="D29" s="1">
        <v>0</v>
      </c>
      <c r="E29" s="1">
        <v>5</v>
      </c>
      <c r="F29" s="1"/>
      <c r="I29" s="15" t="s">
        <v>9</v>
      </c>
      <c r="J29" s="20">
        <f>SUM(C29:F29)/3</f>
        <v>5.866666666666667</v>
      </c>
    </row>
    <row r="30" spans="2:10" ht="15">
      <c r="B30" s="15" t="s">
        <v>10</v>
      </c>
      <c r="C30" s="1">
        <v>15.4</v>
      </c>
      <c r="D30" s="1">
        <v>0</v>
      </c>
      <c r="E30" s="1">
        <v>0</v>
      </c>
      <c r="F30" s="1"/>
      <c r="I30" s="15" t="s">
        <v>10</v>
      </c>
      <c r="J30" s="20">
        <f>SUM(C30:F30)/4</f>
        <v>3.85</v>
      </c>
    </row>
    <row r="31" spans="2:10" ht="15">
      <c r="B31" s="15" t="s">
        <v>11</v>
      </c>
      <c r="C31" s="1">
        <v>0</v>
      </c>
      <c r="D31" s="1">
        <v>0</v>
      </c>
      <c r="E31" s="1">
        <v>0</v>
      </c>
      <c r="F31" s="1"/>
      <c r="I31" s="15" t="s">
        <v>11</v>
      </c>
      <c r="J31" s="20">
        <f>SUM(C31:F31)/3</f>
        <v>0</v>
      </c>
    </row>
    <row r="32" spans="2:10" ht="15">
      <c r="B32" s="15" t="s">
        <v>12</v>
      </c>
      <c r="C32" s="1">
        <v>2.2</v>
      </c>
      <c r="D32" s="1">
        <v>0</v>
      </c>
      <c r="E32" s="1">
        <v>0</v>
      </c>
      <c r="F32" s="1">
        <v>0</v>
      </c>
      <c r="I32" s="15" t="s">
        <v>12</v>
      </c>
      <c r="J32" s="20">
        <f>SUM(C32:F32)/4</f>
        <v>0.55</v>
      </c>
    </row>
    <row r="33" spans="2:10" ht="15">
      <c r="B33" s="15" t="s">
        <v>14</v>
      </c>
      <c r="C33" s="1">
        <v>0</v>
      </c>
      <c r="D33" s="1"/>
      <c r="E33" s="1"/>
      <c r="F33" s="1"/>
      <c r="I33" s="15" t="s">
        <v>14</v>
      </c>
      <c r="J33" s="20">
        <f>SUM(C33:F33)/3</f>
        <v>0</v>
      </c>
    </row>
    <row r="34" spans="2:10" ht="15">
      <c r="B34" s="8"/>
      <c r="C34" s="9"/>
      <c r="D34" s="9"/>
      <c r="E34" s="9"/>
      <c r="F34" s="9"/>
      <c r="I34" s="8"/>
      <c r="J34" s="8"/>
    </row>
    <row r="35" spans="2:10" ht="15">
      <c r="B35" s="8"/>
      <c r="C35" s="9"/>
      <c r="D35" s="9"/>
      <c r="E35" s="9"/>
      <c r="F35" s="9"/>
      <c r="I35" s="8"/>
      <c r="J35" s="8"/>
    </row>
    <row r="38" spans="3:6" ht="28.5">
      <c r="C38" s="6" t="s">
        <v>16</v>
      </c>
      <c r="D38" s="7"/>
      <c r="E38" s="7"/>
      <c r="F38" s="7"/>
    </row>
    <row r="42" spans="2:10" ht="15">
      <c r="B42" s="23" t="s">
        <v>0</v>
      </c>
      <c r="C42" s="2" t="s">
        <v>1</v>
      </c>
      <c r="D42" s="2" t="s">
        <v>2</v>
      </c>
      <c r="E42" s="2" t="s">
        <v>3</v>
      </c>
      <c r="F42" s="2" t="s">
        <v>4</v>
      </c>
      <c r="I42" s="23" t="s">
        <v>0</v>
      </c>
      <c r="J42" s="25" t="s">
        <v>13</v>
      </c>
    </row>
    <row r="43" spans="2:10" ht="15">
      <c r="B43" s="15" t="s">
        <v>5</v>
      </c>
      <c r="C43" s="1">
        <v>9</v>
      </c>
      <c r="D43" s="1">
        <v>0</v>
      </c>
      <c r="E43" s="1">
        <v>0.2</v>
      </c>
      <c r="F43" s="1"/>
      <c r="I43" s="15" t="s">
        <v>5</v>
      </c>
      <c r="J43" s="20">
        <f>SUM(C43:F43)/3</f>
        <v>3.0666666666666664</v>
      </c>
    </row>
    <row r="44" spans="2:10" ht="15">
      <c r="B44" s="15" t="s">
        <v>6</v>
      </c>
      <c r="C44" s="1">
        <v>4</v>
      </c>
      <c r="D44" s="1">
        <v>21.6</v>
      </c>
      <c r="E44" s="1">
        <v>0.8</v>
      </c>
      <c r="F44" s="1">
        <v>0</v>
      </c>
      <c r="I44" s="15" t="s">
        <v>6</v>
      </c>
      <c r="J44" s="20">
        <f>SUM(C44:F44)/4</f>
        <v>6.6000000000000005</v>
      </c>
    </row>
    <row r="45" spans="2:10" ht="15">
      <c r="B45" s="15" t="s">
        <v>7</v>
      </c>
      <c r="C45" s="1">
        <v>0</v>
      </c>
      <c r="D45" s="1">
        <v>2</v>
      </c>
      <c r="E45" s="1"/>
      <c r="F45" s="1"/>
      <c r="I45" s="15" t="s">
        <v>7</v>
      </c>
      <c r="J45" s="20">
        <f>SUM(C45:F45)/3</f>
        <v>0.6666666666666666</v>
      </c>
    </row>
    <row r="46" spans="2:10" ht="15">
      <c r="B46" s="15" t="s">
        <v>8</v>
      </c>
      <c r="C46" s="1">
        <v>2.2</v>
      </c>
      <c r="D46" s="1">
        <v>3</v>
      </c>
      <c r="E46" s="1">
        <v>0</v>
      </c>
      <c r="F46" s="1"/>
      <c r="I46" s="15" t="s">
        <v>8</v>
      </c>
      <c r="J46" s="20">
        <f>SUM(C46:F46)/3</f>
        <v>1.7333333333333334</v>
      </c>
    </row>
    <row r="47" spans="2:10" ht="15">
      <c r="B47" s="15" t="s">
        <v>9</v>
      </c>
      <c r="C47" s="1">
        <v>6.2</v>
      </c>
      <c r="D47" s="1">
        <v>0.2</v>
      </c>
      <c r="E47" s="1">
        <v>2</v>
      </c>
      <c r="F47" s="1"/>
      <c r="I47" s="15" t="s">
        <v>9</v>
      </c>
      <c r="J47" s="20">
        <f>SUM(C47:F47)/3</f>
        <v>2.8000000000000003</v>
      </c>
    </row>
    <row r="48" spans="2:10" ht="15">
      <c r="B48" s="15" t="s">
        <v>10</v>
      </c>
      <c r="C48" s="1">
        <v>0.4</v>
      </c>
      <c r="D48" s="1">
        <v>0</v>
      </c>
      <c r="E48" s="1">
        <v>0</v>
      </c>
      <c r="F48" s="1"/>
      <c r="I48" s="15" t="s">
        <v>10</v>
      </c>
      <c r="J48" s="20">
        <f>SUM(C48:F48)/4</f>
        <v>0.1</v>
      </c>
    </row>
    <row r="49" spans="2:10" ht="15">
      <c r="B49" s="15" t="s">
        <v>11</v>
      </c>
      <c r="C49" s="1">
        <v>0</v>
      </c>
      <c r="D49" s="1">
        <v>0</v>
      </c>
      <c r="E49" s="1">
        <v>0</v>
      </c>
      <c r="F49" s="1"/>
      <c r="I49" s="15" t="s">
        <v>11</v>
      </c>
      <c r="J49" s="20">
        <f>SUM(C49:F49)/3</f>
        <v>0</v>
      </c>
    </row>
    <row r="50" spans="2:10" ht="15">
      <c r="B50" s="15" t="s">
        <v>12</v>
      </c>
      <c r="C50" s="1">
        <v>1.8</v>
      </c>
      <c r="D50" s="1">
        <v>0</v>
      </c>
      <c r="E50" s="1">
        <v>0</v>
      </c>
      <c r="F50" s="1">
        <v>0</v>
      </c>
      <c r="I50" s="15" t="s">
        <v>12</v>
      </c>
      <c r="J50" s="20">
        <f>SUM(C50:F50)/4</f>
        <v>0.45</v>
      </c>
    </row>
    <row r="51" spans="2:10" ht="15">
      <c r="B51" s="15" t="s">
        <v>14</v>
      </c>
      <c r="C51" s="1">
        <v>0</v>
      </c>
      <c r="D51" s="1"/>
      <c r="E51" s="1"/>
      <c r="F51" s="1"/>
      <c r="I51" s="15" t="s">
        <v>14</v>
      </c>
      <c r="J51" s="20">
        <f>SUM(C51:F51)/3</f>
        <v>0</v>
      </c>
    </row>
    <row r="56" spans="3:7" ht="28.5">
      <c r="C56" s="3" t="s">
        <v>17</v>
      </c>
      <c r="D56" s="4"/>
      <c r="E56" s="4"/>
      <c r="F56" s="4"/>
      <c r="G56" s="10"/>
    </row>
    <row r="60" spans="2:10" ht="15">
      <c r="B60" s="23" t="s">
        <v>0</v>
      </c>
      <c r="C60" s="2" t="s">
        <v>1</v>
      </c>
      <c r="D60" s="2" t="s">
        <v>2</v>
      </c>
      <c r="E60" s="2" t="s">
        <v>3</v>
      </c>
      <c r="F60" s="2" t="s">
        <v>4</v>
      </c>
      <c r="I60" s="23" t="s">
        <v>0</v>
      </c>
      <c r="J60" s="25" t="s">
        <v>13</v>
      </c>
    </row>
    <row r="61" spans="2:10" ht="15">
      <c r="B61" s="15" t="s">
        <v>5</v>
      </c>
      <c r="C61" s="1">
        <v>20.2</v>
      </c>
      <c r="D61" s="1">
        <v>0</v>
      </c>
      <c r="E61" s="1">
        <v>0.2</v>
      </c>
      <c r="F61" s="1"/>
      <c r="I61" s="15" t="s">
        <v>5</v>
      </c>
      <c r="J61" s="20">
        <f>SUM(C61:F61)/3</f>
        <v>6.8</v>
      </c>
    </row>
    <row r="62" spans="2:10" ht="15">
      <c r="B62" s="15" t="s">
        <v>6</v>
      </c>
      <c r="C62" s="1">
        <v>17.2</v>
      </c>
      <c r="D62" s="1">
        <v>19.8</v>
      </c>
      <c r="E62" s="1">
        <v>6</v>
      </c>
      <c r="F62" s="1">
        <v>0</v>
      </c>
      <c r="I62" s="15" t="s">
        <v>6</v>
      </c>
      <c r="J62" s="20">
        <f>SUM(C62:F62)/4</f>
        <v>10.75</v>
      </c>
    </row>
    <row r="63" spans="2:10" ht="15">
      <c r="B63" s="15" t="s">
        <v>7</v>
      </c>
      <c r="C63" s="1">
        <v>0.2</v>
      </c>
      <c r="D63" s="1">
        <v>0</v>
      </c>
      <c r="E63" s="1"/>
      <c r="F63" s="1"/>
      <c r="I63" s="15" t="s">
        <v>7</v>
      </c>
      <c r="J63" s="20">
        <f>SUM(C63:F63)/3</f>
        <v>0.06666666666666667</v>
      </c>
    </row>
    <row r="64" spans="2:10" ht="15">
      <c r="B64" s="15" t="s">
        <v>8</v>
      </c>
      <c r="C64" s="1">
        <v>12.4</v>
      </c>
      <c r="D64" s="1">
        <v>5.2</v>
      </c>
      <c r="E64" s="1">
        <v>0</v>
      </c>
      <c r="F64" s="1"/>
      <c r="I64" s="15" t="s">
        <v>8</v>
      </c>
      <c r="J64" s="20">
        <f>SUM(C64:F64)/3</f>
        <v>5.866666666666667</v>
      </c>
    </row>
    <row r="65" spans="2:10" ht="15">
      <c r="B65" s="15" t="s">
        <v>9</v>
      </c>
      <c r="C65" s="1">
        <v>5</v>
      </c>
      <c r="D65" s="1">
        <v>0</v>
      </c>
      <c r="E65" s="1">
        <v>4.6</v>
      </c>
      <c r="F65" s="1"/>
      <c r="I65" s="15" t="s">
        <v>9</v>
      </c>
      <c r="J65" s="20">
        <f>SUM(C65:F65)/3</f>
        <v>3.1999999999999997</v>
      </c>
    </row>
    <row r="66" spans="2:10" ht="15">
      <c r="B66" s="15" t="s">
        <v>10</v>
      </c>
      <c r="C66" s="1">
        <v>16.6</v>
      </c>
      <c r="D66" s="1">
        <v>0</v>
      </c>
      <c r="E66" s="1">
        <v>0</v>
      </c>
      <c r="F66" s="1"/>
      <c r="I66" s="15" t="s">
        <v>10</v>
      </c>
      <c r="J66" s="20">
        <f>SUM(C66:F66)/4</f>
        <v>4.15</v>
      </c>
    </row>
    <row r="67" spans="2:10" ht="15">
      <c r="B67" s="15" t="s">
        <v>11</v>
      </c>
      <c r="C67" s="1">
        <v>0</v>
      </c>
      <c r="D67" s="1">
        <v>0</v>
      </c>
      <c r="E67" s="1">
        <v>0</v>
      </c>
      <c r="F67" s="1"/>
      <c r="I67" s="15" t="s">
        <v>11</v>
      </c>
      <c r="J67" s="20">
        <f>SUM(C67:F67)/3</f>
        <v>0</v>
      </c>
    </row>
    <row r="68" spans="2:10" ht="15">
      <c r="B68" s="15" t="s">
        <v>12</v>
      </c>
      <c r="C68" s="1">
        <v>9.6</v>
      </c>
      <c r="D68" s="1">
        <v>0</v>
      </c>
      <c r="E68" s="1">
        <v>0</v>
      </c>
      <c r="F68" s="1">
        <v>0</v>
      </c>
      <c r="I68" s="15" t="s">
        <v>12</v>
      </c>
      <c r="J68" s="20">
        <f>SUM(C68:F68)/4</f>
        <v>2.4</v>
      </c>
    </row>
    <row r="69" spans="2:10" ht="15">
      <c r="B69" s="15" t="s">
        <v>14</v>
      </c>
      <c r="C69" s="1">
        <v>0</v>
      </c>
      <c r="D69" s="1"/>
      <c r="E69" s="1"/>
      <c r="F69" s="1"/>
      <c r="I69" s="15" t="s">
        <v>14</v>
      </c>
      <c r="J69" s="20">
        <f>SUM(C69:F69)/3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76"/>
  <sheetViews>
    <sheetView tabSelected="1" zoomScalePageLayoutView="0" workbookViewId="0" topLeftCell="A55">
      <selection activeCell="F76" sqref="F76"/>
    </sheetView>
  </sheetViews>
  <sheetFormatPr defaultColWidth="11.421875" defaultRowHeight="15"/>
  <cols>
    <col min="3" max="3" width="5.8515625" style="0" customWidth="1"/>
    <col min="4" max="4" width="6.00390625" style="0" customWidth="1"/>
    <col min="5" max="6" width="6.28125" style="0" customWidth="1"/>
    <col min="7" max="7" width="5.8515625" style="0" customWidth="1"/>
    <col min="8" max="8" width="6.7109375" style="0" customWidth="1"/>
    <col min="9" max="9" width="6.00390625" style="0" customWidth="1"/>
    <col min="10" max="10" width="6.421875" style="0" customWidth="1"/>
    <col min="11" max="11" width="6.8515625" style="0" customWidth="1"/>
    <col min="12" max="13" width="6.140625" style="0" customWidth="1"/>
    <col min="14" max="14" width="6.8515625" style="0" customWidth="1"/>
  </cols>
  <sheetData>
    <row r="3" spans="4:11" ht="26.25">
      <c r="D3" s="16" t="s">
        <v>27</v>
      </c>
      <c r="E3" s="17"/>
      <c r="F3" s="17"/>
      <c r="G3" s="17"/>
      <c r="H3" s="17"/>
      <c r="I3" s="17"/>
      <c r="J3" s="17"/>
      <c r="K3" s="17"/>
    </row>
    <row r="6" spans="2:14" ht="15">
      <c r="B6" s="11"/>
      <c r="C6" s="12" t="s">
        <v>21</v>
      </c>
      <c r="D6" s="13"/>
      <c r="E6" s="14"/>
      <c r="F6" s="12" t="s">
        <v>23</v>
      </c>
      <c r="G6" s="13"/>
      <c r="H6" s="14"/>
      <c r="I6" s="12" t="s">
        <v>24</v>
      </c>
      <c r="J6" s="13"/>
      <c r="K6" s="14"/>
      <c r="L6" s="12" t="s">
        <v>25</v>
      </c>
      <c r="M6" s="13"/>
      <c r="N6" s="14"/>
    </row>
    <row r="7" spans="2:17" ht="15">
      <c r="B7" s="15" t="s">
        <v>0</v>
      </c>
      <c r="C7" s="18" t="s">
        <v>18</v>
      </c>
      <c r="D7" s="19" t="s">
        <v>20</v>
      </c>
      <c r="E7" s="20" t="s">
        <v>19</v>
      </c>
      <c r="F7" s="18" t="s">
        <v>18</v>
      </c>
      <c r="G7" s="19" t="s">
        <v>20</v>
      </c>
      <c r="H7" s="20" t="s">
        <v>19</v>
      </c>
      <c r="I7" s="18" t="s">
        <v>18</v>
      </c>
      <c r="J7" s="19" t="s">
        <v>20</v>
      </c>
      <c r="K7" s="20" t="s">
        <v>19</v>
      </c>
      <c r="L7" s="18" t="s">
        <v>18</v>
      </c>
      <c r="M7" s="19" t="s">
        <v>20</v>
      </c>
      <c r="N7" s="20" t="s">
        <v>19</v>
      </c>
      <c r="P7" s="15" t="s">
        <v>0</v>
      </c>
      <c r="Q7" s="20" t="s">
        <v>26</v>
      </c>
    </row>
    <row r="8" spans="2:17" ht="15">
      <c r="B8" s="15" t="s">
        <v>22</v>
      </c>
      <c r="C8" s="1">
        <v>23</v>
      </c>
      <c r="D8" s="1">
        <v>16</v>
      </c>
      <c r="E8" s="20">
        <f>SUM(C8:D8)/2</f>
        <v>19.5</v>
      </c>
      <c r="F8" s="1">
        <v>24</v>
      </c>
      <c r="G8" s="1">
        <v>12</v>
      </c>
      <c r="H8" s="20">
        <f>SUM(F8:G8)/2</f>
        <v>18</v>
      </c>
      <c r="I8" s="1">
        <v>25</v>
      </c>
      <c r="J8" s="1">
        <v>13</v>
      </c>
      <c r="K8" s="20">
        <f>SUM(I8:J8)/2</f>
        <v>19</v>
      </c>
      <c r="L8" s="1"/>
      <c r="M8" s="1"/>
      <c r="N8" s="20">
        <f>SUM(L8:M8)/2</f>
        <v>0</v>
      </c>
      <c r="P8" s="15" t="s">
        <v>22</v>
      </c>
      <c r="Q8" s="20">
        <f>SUM(E8+H8+K8+N8)/3</f>
        <v>18.833333333333332</v>
      </c>
    </row>
    <row r="9" spans="2:17" ht="15">
      <c r="B9" s="15" t="s">
        <v>6</v>
      </c>
      <c r="C9" s="1">
        <v>17</v>
      </c>
      <c r="D9" s="1">
        <v>14</v>
      </c>
      <c r="E9" s="20">
        <f aca="true" t="shared" si="0" ref="E9:E15">SUM(C9:D9)/2</f>
        <v>15.5</v>
      </c>
      <c r="F9" s="1">
        <v>16</v>
      </c>
      <c r="G9" s="1">
        <v>11</v>
      </c>
      <c r="H9" s="20">
        <f aca="true" t="shared" si="1" ref="H9:H16">SUM(F9:G9)/2</f>
        <v>13.5</v>
      </c>
      <c r="I9" s="1">
        <v>15</v>
      </c>
      <c r="J9" s="1">
        <v>9</v>
      </c>
      <c r="K9" s="20">
        <f aca="true" t="shared" si="2" ref="K9:K16">SUM(I9:J9)/2</f>
        <v>12</v>
      </c>
      <c r="L9" s="1">
        <v>15</v>
      </c>
      <c r="M9" s="1">
        <v>6</v>
      </c>
      <c r="N9" s="20">
        <f aca="true" t="shared" si="3" ref="N9:N16">SUM(L9:M9)/2</f>
        <v>10.5</v>
      </c>
      <c r="P9" s="15" t="s">
        <v>6</v>
      </c>
      <c r="Q9" s="20">
        <f>SUM(E9+H9+K9+N9)/4</f>
        <v>12.875</v>
      </c>
    </row>
    <row r="10" spans="2:17" ht="15">
      <c r="B10" s="15" t="s">
        <v>7</v>
      </c>
      <c r="C10" s="1">
        <v>14</v>
      </c>
      <c r="D10" s="1">
        <v>11</v>
      </c>
      <c r="E10" s="20">
        <f t="shared" si="0"/>
        <v>12.5</v>
      </c>
      <c r="F10" s="1">
        <v>13</v>
      </c>
      <c r="G10" s="1">
        <v>11</v>
      </c>
      <c r="H10" s="20">
        <f t="shared" si="1"/>
        <v>12</v>
      </c>
      <c r="I10" s="1"/>
      <c r="J10" s="1"/>
      <c r="K10" s="20">
        <f t="shared" si="2"/>
        <v>0</v>
      </c>
      <c r="L10" s="1"/>
      <c r="M10" s="1"/>
      <c r="N10" s="20">
        <f t="shared" si="3"/>
        <v>0</v>
      </c>
      <c r="P10" s="15" t="s">
        <v>7</v>
      </c>
      <c r="Q10" s="20">
        <f>SUM(E10+H10+K10+N10)/3</f>
        <v>8.166666666666666</v>
      </c>
    </row>
    <row r="11" spans="2:17" ht="15">
      <c r="B11" s="15" t="s">
        <v>8</v>
      </c>
      <c r="C11" s="1">
        <v>13</v>
      </c>
      <c r="D11" s="1">
        <v>9</v>
      </c>
      <c r="E11" s="20">
        <f t="shared" si="0"/>
        <v>11</v>
      </c>
      <c r="F11" s="1">
        <v>12</v>
      </c>
      <c r="G11" s="1">
        <v>8</v>
      </c>
      <c r="H11" s="20">
        <f t="shared" si="1"/>
        <v>10</v>
      </c>
      <c r="I11" s="1">
        <v>13</v>
      </c>
      <c r="J11" s="1">
        <v>7</v>
      </c>
      <c r="K11" s="20">
        <f t="shared" si="2"/>
        <v>10</v>
      </c>
      <c r="L11" s="1"/>
      <c r="M11" s="1"/>
      <c r="N11" s="20">
        <f t="shared" si="3"/>
        <v>0</v>
      </c>
      <c r="P11" s="15" t="s">
        <v>8</v>
      </c>
      <c r="Q11" s="20">
        <f>SUM(E11+H11+K11+N11)/3</f>
        <v>10.333333333333334</v>
      </c>
    </row>
    <row r="12" spans="2:17" ht="15">
      <c r="B12" s="15" t="s">
        <v>9</v>
      </c>
      <c r="C12" s="1">
        <v>11</v>
      </c>
      <c r="D12" s="1">
        <v>5</v>
      </c>
      <c r="E12" s="20">
        <f t="shared" si="0"/>
        <v>8</v>
      </c>
      <c r="F12" s="1">
        <v>15</v>
      </c>
      <c r="G12" s="1">
        <v>4</v>
      </c>
      <c r="H12" s="20">
        <f t="shared" si="1"/>
        <v>9.5</v>
      </c>
      <c r="I12" s="1">
        <v>14</v>
      </c>
      <c r="J12" s="1">
        <v>9</v>
      </c>
      <c r="K12" s="20">
        <f t="shared" si="2"/>
        <v>11.5</v>
      </c>
      <c r="L12" s="1"/>
      <c r="M12" s="1"/>
      <c r="N12" s="20">
        <f t="shared" si="3"/>
        <v>0</v>
      </c>
      <c r="P12" s="15" t="s">
        <v>9</v>
      </c>
      <c r="Q12" s="20">
        <f>SUM(E12+H12+K12+N12)/3</f>
        <v>9.666666666666666</v>
      </c>
    </row>
    <row r="13" spans="2:17" ht="15">
      <c r="B13" s="15" t="s">
        <v>10</v>
      </c>
      <c r="C13" s="1">
        <v>14</v>
      </c>
      <c r="D13" s="1">
        <v>4</v>
      </c>
      <c r="E13" s="20">
        <f t="shared" si="0"/>
        <v>9</v>
      </c>
      <c r="F13" s="1">
        <v>17</v>
      </c>
      <c r="G13" s="1">
        <v>7</v>
      </c>
      <c r="H13" s="20">
        <f t="shared" si="1"/>
        <v>12</v>
      </c>
      <c r="I13" s="1">
        <v>16</v>
      </c>
      <c r="J13" s="1">
        <v>6</v>
      </c>
      <c r="K13" s="20">
        <f t="shared" si="2"/>
        <v>11</v>
      </c>
      <c r="L13" s="1"/>
      <c r="M13" s="1"/>
      <c r="N13" s="20">
        <f t="shared" si="3"/>
        <v>0</v>
      </c>
      <c r="P13" s="15" t="s">
        <v>10</v>
      </c>
      <c r="Q13" s="20">
        <f>SUM(E13+H13+K13+N13)/4</f>
        <v>8</v>
      </c>
    </row>
    <row r="14" spans="2:17" ht="15">
      <c r="B14" s="15" t="s">
        <v>11</v>
      </c>
      <c r="C14" s="1">
        <v>21</v>
      </c>
      <c r="D14" s="1">
        <v>9</v>
      </c>
      <c r="E14" s="20">
        <f t="shared" si="0"/>
        <v>15</v>
      </c>
      <c r="F14" s="1">
        <v>24</v>
      </c>
      <c r="G14" s="1">
        <v>15</v>
      </c>
      <c r="H14" s="20">
        <f t="shared" si="1"/>
        <v>19.5</v>
      </c>
      <c r="I14" s="1">
        <v>16</v>
      </c>
      <c r="J14" s="1">
        <v>9</v>
      </c>
      <c r="K14" s="20">
        <f t="shared" si="2"/>
        <v>12.5</v>
      </c>
      <c r="L14" s="1"/>
      <c r="M14" s="1"/>
      <c r="N14" s="20">
        <f t="shared" si="3"/>
        <v>0</v>
      </c>
      <c r="P14" s="15" t="s">
        <v>11</v>
      </c>
      <c r="Q14" s="20">
        <f>SUM(E14+H14+K14+N14)/3</f>
        <v>15.666666666666666</v>
      </c>
    </row>
    <row r="15" spans="2:17" ht="15">
      <c r="B15" s="15" t="s">
        <v>12</v>
      </c>
      <c r="C15" s="1">
        <v>17</v>
      </c>
      <c r="D15" s="1">
        <v>9</v>
      </c>
      <c r="E15" s="20">
        <f t="shared" si="0"/>
        <v>13</v>
      </c>
      <c r="F15" s="1">
        <v>24</v>
      </c>
      <c r="G15" s="1">
        <v>12</v>
      </c>
      <c r="H15" s="20">
        <f t="shared" si="1"/>
        <v>18</v>
      </c>
      <c r="I15" s="1">
        <v>17</v>
      </c>
      <c r="J15" s="1">
        <v>11</v>
      </c>
      <c r="K15" s="20">
        <f t="shared" si="2"/>
        <v>14</v>
      </c>
      <c r="L15" s="1">
        <v>21</v>
      </c>
      <c r="M15" s="1">
        <v>12</v>
      </c>
      <c r="N15" s="20">
        <f t="shared" si="3"/>
        <v>16.5</v>
      </c>
      <c r="P15" s="15" t="s">
        <v>12</v>
      </c>
      <c r="Q15" s="20">
        <f>SUM(E15+H15+K15+N15)/4</f>
        <v>15.375</v>
      </c>
    </row>
    <row r="16" spans="2:17" ht="15">
      <c r="B16" s="15" t="s">
        <v>14</v>
      </c>
      <c r="C16" s="1">
        <v>22</v>
      </c>
      <c r="D16" s="1">
        <v>13</v>
      </c>
      <c r="E16" s="20">
        <f>SUM(C16:D16)/2</f>
        <v>17.5</v>
      </c>
      <c r="F16" s="1"/>
      <c r="G16" s="1"/>
      <c r="H16" s="20">
        <f t="shared" si="1"/>
        <v>0</v>
      </c>
      <c r="I16" s="1"/>
      <c r="J16" s="1"/>
      <c r="K16" s="20">
        <f t="shared" si="2"/>
        <v>0</v>
      </c>
      <c r="L16" s="1"/>
      <c r="M16" s="1"/>
      <c r="N16" s="20">
        <f t="shared" si="3"/>
        <v>0</v>
      </c>
      <c r="P16" s="15" t="s">
        <v>14</v>
      </c>
      <c r="Q16" s="20">
        <f>SUM(E16+H16+K16+N16)/3</f>
        <v>5.833333333333333</v>
      </c>
    </row>
    <row r="23" spans="4:11" ht="26.25">
      <c r="D23" s="16" t="s">
        <v>30</v>
      </c>
      <c r="E23" s="17"/>
      <c r="F23" s="17"/>
      <c r="G23" s="17"/>
      <c r="H23" s="17"/>
      <c r="I23" s="17"/>
      <c r="J23" s="17"/>
      <c r="K23" s="17"/>
    </row>
    <row r="26" spans="2:14" ht="15">
      <c r="B26" s="11"/>
      <c r="C26" s="12" t="s">
        <v>21</v>
      </c>
      <c r="D26" s="13"/>
      <c r="E26" s="14"/>
      <c r="F26" s="12" t="s">
        <v>23</v>
      </c>
      <c r="G26" s="13"/>
      <c r="H26" s="14"/>
      <c r="I26" s="12" t="s">
        <v>24</v>
      </c>
      <c r="J26" s="13"/>
      <c r="K26" s="14"/>
      <c r="L26" s="12" t="s">
        <v>25</v>
      </c>
      <c r="M26" s="13"/>
      <c r="N26" s="14"/>
    </row>
    <row r="27" spans="2:17" ht="15">
      <c r="B27" s="15" t="s">
        <v>0</v>
      </c>
      <c r="C27" s="18" t="s">
        <v>18</v>
      </c>
      <c r="D27" s="19" t="s">
        <v>20</v>
      </c>
      <c r="E27" s="20" t="s">
        <v>19</v>
      </c>
      <c r="F27" s="18" t="s">
        <v>18</v>
      </c>
      <c r="G27" s="19" t="s">
        <v>20</v>
      </c>
      <c r="H27" s="20" t="s">
        <v>19</v>
      </c>
      <c r="I27" s="18" t="s">
        <v>18</v>
      </c>
      <c r="J27" s="19" t="s">
        <v>20</v>
      </c>
      <c r="K27" s="20" t="s">
        <v>19</v>
      </c>
      <c r="L27" s="18" t="s">
        <v>18</v>
      </c>
      <c r="M27" s="19" t="s">
        <v>20</v>
      </c>
      <c r="N27" s="20" t="s">
        <v>19</v>
      </c>
      <c r="P27" s="15" t="s">
        <v>0</v>
      </c>
      <c r="Q27" s="20" t="s">
        <v>26</v>
      </c>
    </row>
    <row r="28" spans="2:17" ht="15">
      <c r="B28" s="15" t="s">
        <v>22</v>
      </c>
      <c r="C28" s="1">
        <v>19</v>
      </c>
      <c r="D28" s="1">
        <v>13</v>
      </c>
      <c r="E28" s="20">
        <f>SUM(C28:D28)/2</f>
        <v>16</v>
      </c>
      <c r="F28" s="1">
        <v>25</v>
      </c>
      <c r="G28" s="1">
        <v>11</v>
      </c>
      <c r="H28" s="20">
        <f>SUM(F28:G28)/2</f>
        <v>18</v>
      </c>
      <c r="I28" s="1">
        <v>23</v>
      </c>
      <c r="J28" s="1">
        <v>11</v>
      </c>
      <c r="K28" s="20">
        <f>SUM(I28:J28)/2</f>
        <v>17</v>
      </c>
      <c r="L28" s="1"/>
      <c r="M28" s="1"/>
      <c r="N28" s="20">
        <f>SUM(L28:M28)/2</f>
        <v>0</v>
      </c>
      <c r="P28" s="15" t="s">
        <v>22</v>
      </c>
      <c r="Q28" s="20">
        <f>SUM(E28+H28+K28+N28)/3</f>
        <v>17</v>
      </c>
    </row>
    <row r="29" spans="2:17" ht="15">
      <c r="B29" s="15" t="s">
        <v>6</v>
      </c>
      <c r="C29" s="1">
        <v>13</v>
      </c>
      <c r="D29" s="1">
        <v>6</v>
      </c>
      <c r="E29" s="20">
        <f aca="true" t="shared" si="4" ref="E29:E35">SUM(C29:D29)/2</f>
        <v>9.5</v>
      </c>
      <c r="F29" s="1">
        <v>13</v>
      </c>
      <c r="G29" s="1">
        <v>8</v>
      </c>
      <c r="H29" s="20">
        <f aca="true" t="shared" si="5" ref="H29:H36">SUM(F29:G29)/2</f>
        <v>10.5</v>
      </c>
      <c r="I29" s="1">
        <v>13</v>
      </c>
      <c r="J29" s="1">
        <v>6</v>
      </c>
      <c r="K29" s="20">
        <f aca="true" t="shared" si="6" ref="K29:K36">SUM(I29:J29)/2</f>
        <v>9.5</v>
      </c>
      <c r="L29" s="1">
        <v>11</v>
      </c>
      <c r="M29" s="1">
        <v>6</v>
      </c>
      <c r="N29" s="20">
        <f aca="true" t="shared" si="7" ref="N29:N36">SUM(L29:M29)/2</f>
        <v>8.5</v>
      </c>
      <c r="P29" s="15" t="s">
        <v>6</v>
      </c>
      <c r="Q29" s="20">
        <f>SUM(E29+H29+K29+N29)/4</f>
        <v>9.5</v>
      </c>
    </row>
    <row r="30" spans="2:17" ht="15">
      <c r="B30" s="15" t="s">
        <v>7</v>
      </c>
      <c r="C30" s="1">
        <v>10</v>
      </c>
      <c r="D30" s="1">
        <v>7</v>
      </c>
      <c r="E30" s="20">
        <f t="shared" si="4"/>
        <v>8.5</v>
      </c>
      <c r="F30" s="1">
        <v>11</v>
      </c>
      <c r="G30" s="1">
        <v>6</v>
      </c>
      <c r="H30" s="20">
        <f t="shared" si="5"/>
        <v>8.5</v>
      </c>
      <c r="I30" s="1"/>
      <c r="J30" s="1"/>
      <c r="K30" s="20">
        <f t="shared" si="6"/>
        <v>0</v>
      </c>
      <c r="L30" s="1"/>
      <c r="M30" s="1"/>
      <c r="N30" s="20">
        <f t="shared" si="7"/>
        <v>0</v>
      </c>
      <c r="P30" s="15" t="s">
        <v>7</v>
      </c>
      <c r="Q30" s="20">
        <f>SUM(E30+H30+K30+N30)/3</f>
        <v>5.666666666666667</v>
      </c>
    </row>
    <row r="31" spans="2:17" ht="15">
      <c r="B31" s="15" t="s">
        <v>8</v>
      </c>
      <c r="C31" s="1">
        <v>10</v>
      </c>
      <c r="D31" s="1">
        <v>2</v>
      </c>
      <c r="E31" s="20">
        <f t="shared" si="4"/>
        <v>6</v>
      </c>
      <c r="F31" s="1">
        <v>8</v>
      </c>
      <c r="G31" s="1">
        <v>2</v>
      </c>
      <c r="H31" s="20">
        <f t="shared" si="5"/>
        <v>5</v>
      </c>
      <c r="I31" s="1">
        <v>10</v>
      </c>
      <c r="J31" s="1">
        <v>4</v>
      </c>
      <c r="K31" s="20">
        <f t="shared" si="6"/>
        <v>7</v>
      </c>
      <c r="L31" s="1"/>
      <c r="M31" s="1"/>
      <c r="N31" s="20">
        <f t="shared" si="7"/>
        <v>0</v>
      </c>
      <c r="P31" s="15" t="s">
        <v>8</v>
      </c>
      <c r="Q31" s="20">
        <f>SUM(E31+H31+K31+N31)/3</f>
        <v>6</v>
      </c>
    </row>
    <row r="32" spans="2:17" ht="15">
      <c r="B32" s="15" t="s">
        <v>9</v>
      </c>
      <c r="C32" s="1">
        <v>6</v>
      </c>
      <c r="D32" s="1">
        <v>1</v>
      </c>
      <c r="E32" s="20">
        <f t="shared" si="4"/>
        <v>3.5</v>
      </c>
      <c r="F32" s="1">
        <v>10</v>
      </c>
      <c r="G32" s="1">
        <v>1</v>
      </c>
      <c r="H32" s="20">
        <f t="shared" si="5"/>
        <v>5.5</v>
      </c>
      <c r="I32" s="1">
        <v>12</v>
      </c>
      <c r="J32" s="1">
        <v>3</v>
      </c>
      <c r="K32" s="20">
        <f t="shared" si="6"/>
        <v>7.5</v>
      </c>
      <c r="L32" s="1"/>
      <c r="M32" s="1"/>
      <c r="N32" s="20">
        <f t="shared" si="7"/>
        <v>0</v>
      </c>
      <c r="P32" s="15" t="s">
        <v>9</v>
      </c>
      <c r="Q32" s="20">
        <f>SUM(E32+H32+K32+N32)/3</f>
        <v>5.5</v>
      </c>
    </row>
    <row r="33" spans="2:17" ht="15">
      <c r="B33" s="15" t="s">
        <v>10</v>
      </c>
      <c r="C33" s="1">
        <v>11</v>
      </c>
      <c r="D33" s="1">
        <v>3</v>
      </c>
      <c r="E33" s="20">
        <f t="shared" si="4"/>
        <v>7</v>
      </c>
      <c r="F33" s="1">
        <v>18</v>
      </c>
      <c r="G33" s="1">
        <v>4</v>
      </c>
      <c r="H33" s="20">
        <f t="shared" si="5"/>
        <v>11</v>
      </c>
      <c r="I33" s="1">
        <v>15</v>
      </c>
      <c r="J33" s="1">
        <v>4</v>
      </c>
      <c r="K33" s="20">
        <f t="shared" si="6"/>
        <v>9.5</v>
      </c>
      <c r="L33" s="1"/>
      <c r="M33" s="1"/>
      <c r="N33" s="20">
        <f t="shared" si="7"/>
        <v>0</v>
      </c>
      <c r="P33" s="15" t="s">
        <v>10</v>
      </c>
      <c r="Q33" s="20">
        <f>SUM(E33+H33+K33+N33)/4</f>
        <v>6.875</v>
      </c>
    </row>
    <row r="34" spans="2:17" ht="15">
      <c r="B34" s="15" t="s">
        <v>11</v>
      </c>
      <c r="C34" s="1">
        <v>18</v>
      </c>
      <c r="D34" s="1">
        <v>5</v>
      </c>
      <c r="E34" s="20">
        <f t="shared" si="4"/>
        <v>11.5</v>
      </c>
      <c r="F34" s="1">
        <v>20</v>
      </c>
      <c r="G34" s="1">
        <v>10</v>
      </c>
      <c r="H34" s="20">
        <f t="shared" si="5"/>
        <v>15</v>
      </c>
      <c r="I34" s="1">
        <v>16</v>
      </c>
      <c r="J34" s="1">
        <v>4</v>
      </c>
      <c r="K34" s="20">
        <f t="shared" si="6"/>
        <v>10</v>
      </c>
      <c r="L34" s="1"/>
      <c r="M34" s="1"/>
      <c r="N34" s="20">
        <f t="shared" si="7"/>
        <v>0</v>
      </c>
      <c r="P34" s="15" t="s">
        <v>11</v>
      </c>
      <c r="Q34" s="20">
        <f>SUM(E34+H34+K34+N34)/3</f>
        <v>12.166666666666666</v>
      </c>
    </row>
    <row r="35" spans="2:17" ht="15">
      <c r="B35" s="15" t="s">
        <v>12</v>
      </c>
      <c r="C35" s="1">
        <v>17</v>
      </c>
      <c r="D35" s="1">
        <v>4</v>
      </c>
      <c r="E35" s="20">
        <f t="shared" si="4"/>
        <v>10.5</v>
      </c>
      <c r="F35" s="1">
        <v>27</v>
      </c>
      <c r="G35" s="1">
        <v>11</v>
      </c>
      <c r="H35" s="20">
        <f t="shared" si="5"/>
        <v>19</v>
      </c>
      <c r="I35" s="1">
        <v>16</v>
      </c>
      <c r="J35" s="1">
        <v>6</v>
      </c>
      <c r="K35" s="20">
        <f t="shared" si="6"/>
        <v>11</v>
      </c>
      <c r="L35" s="1">
        <v>22</v>
      </c>
      <c r="M35" s="1">
        <v>9</v>
      </c>
      <c r="N35" s="20">
        <f t="shared" si="7"/>
        <v>15.5</v>
      </c>
      <c r="P35" s="15" t="s">
        <v>12</v>
      </c>
      <c r="Q35" s="20">
        <f>SUM(E35+H35+K35+N35)/4</f>
        <v>14</v>
      </c>
    </row>
    <row r="36" spans="2:17" ht="15">
      <c r="B36" s="15" t="s">
        <v>14</v>
      </c>
      <c r="C36" s="1">
        <v>25</v>
      </c>
      <c r="D36" s="1">
        <v>12</v>
      </c>
      <c r="E36" s="20">
        <f>SUM(C36:D36)/2</f>
        <v>18.5</v>
      </c>
      <c r="F36" s="1"/>
      <c r="G36" s="1"/>
      <c r="H36" s="20">
        <f t="shared" si="5"/>
        <v>0</v>
      </c>
      <c r="I36" s="1"/>
      <c r="J36" s="1"/>
      <c r="K36" s="20">
        <f t="shared" si="6"/>
        <v>0</v>
      </c>
      <c r="L36" s="1"/>
      <c r="M36" s="1"/>
      <c r="N36" s="20">
        <f t="shared" si="7"/>
        <v>0</v>
      </c>
      <c r="P36" s="15" t="s">
        <v>14</v>
      </c>
      <c r="Q36" s="20">
        <f>SUM(E36+H36+K36+N36)/3</f>
        <v>6.166666666666667</v>
      </c>
    </row>
    <row r="43" spans="4:11" ht="26.25">
      <c r="D43" s="16" t="s">
        <v>29</v>
      </c>
      <c r="E43" s="17"/>
      <c r="F43" s="17"/>
      <c r="G43" s="17"/>
      <c r="H43" s="17"/>
      <c r="I43" s="17"/>
      <c r="J43" s="17"/>
      <c r="K43" s="17"/>
    </row>
    <row r="46" spans="2:14" ht="15">
      <c r="B46" s="11"/>
      <c r="C46" s="12" t="s">
        <v>21</v>
      </c>
      <c r="D46" s="13"/>
      <c r="E46" s="14"/>
      <c r="F46" s="12" t="s">
        <v>23</v>
      </c>
      <c r="G46" s="13"/>
      <c r="H46" s="14"/>
      <c r="I46" s="12" t="s">
        <v>24</v>
      </c>
      <c r="J46" s="13"/>
      <c r="K46" s="14"/>
      <c r="L46" s="12" t="s">
        <v>25</v>
      </c>
      <c r="M46" s="13"/>
      <c r="N46" s="14"/>
    </row>
    <row r="47" spans="2:17" ht="15">
      <c r="B47" s="15" t="s">
        <v>0</v>
      </c>
      <c r="C47" s="18" t="s">
        <v>18</v>
      </c>
      <c r="D47" s="19" t="s">
        <v>20</v>
      </c>
      <c r="E47" s="20" t="s">
        <v>19</v>
      </c>
      <c r="F47" s="18" t="s">
        <v>18</v>
      </c>
      <c r="G47" s="19" t="s">
        <v>20</v>
      </c>
      <c r="H47" s="20" t="s">
        <v>19</v>
      </c>
      <c r="I47" s="18" t="s">
        <v>18</v>
      </c>
      <c r="J47" s="19" t="s">
        <v>20</v>
      </c>
      <c r="K47" s="20" t="s">
        <v>19</v>
      </c>
      <c r="L47" s="18" t="s">
        <v>18</v>
      </c>
      <c r="M47" s="19" t="s">
        <v>20</v>
      </c>
      <c r="N47" s="20" t="s">
        <v>19</v>
      </c>
      <c r="P47" s="15" t="s">
        <v>0</v>
      </c>
      <c r="Q47" s="20" t="s">
        <v>26</v>
      </c>
    </row>
    <row r="48" spans="2:17" ht="15">
      <c r="B48" s="15" t="s">
        <v>22</v>
      </c>
      <c r="C48" s="1">
        <v>23</v>
      </c>
      <c r="D48" s="1">
        <v>17</v>
      </c>
      <c r="E48" s="20">
        <f>SUM(C48:D48)/2</f>
        <v>20</v>
      </c>
      <c r="F48" s="1">
        <v>28</v>
      </c>
      <c r="G48" s="1">
        <v>14</v>
      </c>
      <c r="H48" s="20">
        <f>SUM(F48:G48)/2</f>
        <v>21</v>
      </c>
      <c r="I48" s="1">
        <v>25</v>
      </c>
      <c r="J48" s="1">
        <v>12</v>
      </c>
      <c r="K48" s="20">
        <f>SUM(I48:J48)/2</f>
        <v>18.5</v>
      </c>
      <c r="L48" s="1"/>
      <c r="M48" s="1"/>
      <c r="N48" s="20">
        <f>SUM(L48:M48)/2</f>
        <v>0</v>
      </c>
      <c r="P48" s="15" t="s">
        <v>22</v>
      </c>
      <c r="Q48" s="20">
        <f>SUM(E48+H48+K48+N48)/3</f>
        <v>19.833333333333332</v>
      </c>
    </row>
    <row r="49" spans="2:17" ht="15">
      <c r="B49" s="15" t="s">
        <v>6</v>
      </c>
      <c r="C49" s="1">
        <v>16</v>
      </c>
      <c r="D49" s="1">
        <v>8</v>
      </c>
      <c r="E49" s="20">
        <f aca="true" t="shared" si="8" ref="E49:E55">SUM(C49:D49)/2</f>
        <v>12</v>
      </c>
      <c r="F49" s="1">
        <v>15</v>
      </c>
      <c r="G49" s="1">
        <v>10</v>
      </c>
      <c r="H49" s="20">
        <f aca="true" t="shared" si="9" ref="H49:H56">SUM(F49:G49)/2</f>
        <v>12.5</v>
      </c>
      <c r="I49" s="1">
        <v>16</v>
      </c>
      <c r="J49" s="1">
        <v>8</v>
      </c>
      <c r="K49" s="20">
        <f aca="true" t="shared" si="10" ref="K49:K56">SUM(I49:J49)/2</f>
        <v>12</v>
      </c>
      <c r="L49" s="1">
        <v>14</v>
      </c>
      <c r="M49" s="1">
        <v>7</v>
      </c>
      <c r="N49" s="20">
        <f aca="true" t="shared" si="11" ref="N49:N56">SUM(L49:M49)/2</f>
        <v>10.5</v>
      </c>
      <c r="P49" s="15" t="s">
        <v>6</v>
      </c>
      <c r="Q49" s="20">
        <f>SUM(E49+H49+K49+N49)/4</f>
        <v>11.75</v>
      </c>
    </row>
    <row r="50" spans="2:17" ht="15">
      <c r="B50" s="15" t="s">
        <v>7</v>
      </c>
      <c r="C50" s="1">
        <v>13</v>
      </c>
      <c r="D50" s="1">
        <v>7</v>
      </c>
      <c r="E50" s="20">
        <f t="shared" si="8"/>
        <v>10</v>
      </c>
      <c r="F50" s="1">
        <v>13</v>
      </c>
      <c r="G50" s="1">
        <v>7</v>
      </c>
      <c r="H50" s="20">
        <f t="shared" si="9"/>
        <v>10</v>
      </c>
      <c r="I50" s="1"/>
      <c r="J50" s="1"/>
      <c r="K50" s="20">
        <f t="shared" si="10"/>
        <v>0</v>
      </c>
      <c r="L50" s="1"/>
      <c r="M50" s="1"/>
      <c r="N50" s="20">
        <f t="shared" si="11"/>
        <v>0</v>
      </c>
      <c r="P50" s="15" t="s">
        <v>7</v>
      </c>
      <c r="Q50" s="20">
        <f>SUM(E50+H50+K50+N50)/3</f>
        <v>6.666666666666667</v>
      </c>
    </row>
    <row r="51" spans="2:17" ht="15">
      <c r="B51" s="15" t="s">
        <v>8</v>
      </c>
      <c r="C51" s="1">
        <v>13</v>
      </c>
      <c r="D51" s="1">
        <v>5</v>
      </c>
      <c r="E51" s="20">
        <f t="shared" si="8"/>
        <v>9</v>
      </c>
      <c r="F51" s="1">
        <v>11</v>
      </c>
      <c r="G51" s="1">
        <v>2</v>
      </c>
      <c r="H51" s="20">
        <f t="shared" si="9"/>
        <v>6.5</v>
      </c>
      <c r="I51" s="1">
        <v>11</v>
      </c>
      <c r="J51" s="1">
        <v>4</v>
      </c>
      <c r="K51" s="20">
        <f t="shared" si="10"/>
        <v>7.5</v>
      </c>
      <c r="L51" s="1"/>
      <c r="M51" s="1"/>
      <c r="N51" s="20">
        <f t="shared" si="11"/>
        <v>0</v>
      </c>
      <c r="P51" s="15" t="s">
        <v>8</v>
      </c>
      <c r="Q51" s="20">
        <f>SUM(E51+H51+K51+N51)/3</f>
        <v>7.666666666666667</v>
      </c>
    </row>
    <row r="52" spans="2:17" ht="15">
      <c r="B52" s="15" t="s">
        <v>9</v>
      </c>
      <c r="C52" s="1">
        <v>9</v>
      </c>
      <c r="D52" s="1">
        <v>1</v>
      </c>
      <c r="E52" s="20">
        <f t="shared" si="8"/>
        <v>5</v>
      </c>
      <c r="F52" s="1">
        <v>12</v>
      </c>
      <c r="G52" s="1">
        <v>3</v>
      </c>
      <c r="H52" s="20">
        <f t="shared" si="9"/>
        <v>7.5</v>
      </c>
      <c r="I52" s="1">
        <v>13</v>
      </c>
      <c r="J52" s="1">
        <v>3</v>
      </c>
      <c r="K52" s="20">
        <f t="shared" si="10"/>
        <v>8</v>
      </c>
      <c r="L52" s="1"/>
      <c r="M52" s="1"/>
      <c r="N52" s="20">
        <f t="shared" si="11"/>
        <v>0</v>
      </c>
      <c r="P52" s="15" t="s">
        <v>9</v>
      </c>
      <c r="Q52" s="20">
        <f>SUM(E52+H52+K52+N52)/3</f>
        <v>6.833333333333333</v>
      </c>
    </row>
    <row r="53" spans="2:17" ht="15">
      <c r="B53" s="15" t="s">
        <v>10</v>
      </c>
      <c r="C53" s="1">
        <v>16</v>
      </c>
      <c r="D53" s="1">
        <v>3</v>
      </c>
      <c r="E53" s="20">
        <f t="shared" si="8"/>
        <v>9.5</v>
      </c>
      <c r="F53" s="1">
        <v>24</v>
      </c>
      <c r="G53" s="1">
        <v>4</v>
      </c>
      <c r="H53" s="20">
        <f t="shared" si="9"/>
        <v>14</v>
      </c>
      <c r="I53" s="1">
        <v>18</v>
      </c>
      <c r="J53" s="1">
        <v>5</v>
      </c>
      <c r="K53" s="20">
        <f t="shared" si="10"/>
        <v>11.5</v>
      </c>
      <c r="L53" s="1"/>
      <c r="M53" s="1"/>
      <c r="N53" s="20">
        <f t="shared" si="11"/>
        <v>0</v>
      </c>
      <c r="P53" s="15" t="s">
        <v>10</v>
      </c>
      <c r="Q53" s="20">
        <f>SUM(E53+H53+K53+N53)/4</f>
        <v>8.75</v>
      </c>
    </row>
    <row r="54" spans="2:17" ht="15">
      <c r="B54" s="15" t="s">
        <v>11</v>
      </c>
      <c r="C54" s="1">
        <v>23</v>
      </c>
      <c r="D54" s="1">
        <v>6</v>
      </c>
      <c r="E54" s="20">
        <f t="shared" si="8"/>
        <v>14.5</v>
      </c>
      <c r="F54" s="1">
        <v>24</v>
      </c>
      <c r="G54" s="1">
        <v>11</v>
      </c>
      <c r="H54" s="20">
        <f t="shared" si="9"/>
        <v>17.5</v>
      </c>
      <c r="I54" s="1">
        <v>20</v>
      </c>
      <c r="J54" s="1">
        <v>5</v>
      </c>
      <c r="K54" s="20">
        <f t="shared" si="10"/>
        <v>12.5</v>
      </c>
      <c r="L54" s="1"/>
      <c r="M54" s="1"/>
      <c r="N54" s="20">
        <f t="shared" si="11"/>
        <v>0</v>
      </c>
      <c r="P54" s="15" t="s">
        <v>11</v>
      </c>
      <c r="Q54" s="20">
        <f>SUM(E54+H54+K54+N54)/3</f>
        <v>14.833333333333334</v>
      </c>
    </row>
    <row r="55" spans="2:17" ht="15">
      <c r="B55" s="15" t="s">
        <v>12</v>
      </c>
      <c r="C55" s="1">
        <v>21</v>
      </c>
      <c r="D55" s="1">
        <v>7</v>
      </c>
      <c r="E55" s="20">
        <f t="shared" si="8"/>
        <v>14</v>
      </c>
      <c r="F55" s="1">
        <v>30</v>
      </c>
      <c r="G55" s="1">
        <v>13</v>
      </c>
      <c r="H55" s="20">
        <f t="shared" si="9"/>
        <v>21.5</v>
      </c>
      <c r="I55" s="1">
        <v>23</v>
      </c>
      <c r="J55" s="1">
        <v>8</v>
      </c>
      <c r="K55" s="20">
        <f t="shared" si="10"/>
        <v>15.5</v>
      </c>
      <c r="L55" s="1">
        <v>31</v>
      </c>
      <c r="M55" s="1">
        <v>10</v>
      </c>
      <c r="N55" s="20">
        <f t="shared" si="11"/>
        <v>20.5</v>
      </c>
      <c r="P55" s="15" t="s">
        <v>12</v>
      </c>
      <c r="Q55" s="20">
        <f>SUM(E55+H55+K55+N55)/4</f>
        <v>17.875</v>
      </c>
    </row>
    <row r="56" spans="2:17" ht="15">
      <c r="B56" s="15" t="s">
        <v>14</v>
      </c>
      <c r="C56" s="1">
        <v>34</v>
      </c>
      <c r="D56" s="1">
        <v>14</v>
      </c>
      <c r="E56" s="20">
        <f>SUM(C56:D56)/2</f>
        <v>24</v>
      </c>
      <c r="F56" s="1"/>
      <c r="G56" s="1"/>
      <c r="H56" s="20">
        <f t="shared" si="9"/>
        <v>0</v>
      </c>
      <c r="I56" s="1"/>
      <c r="J56" s="1"/>
      <c r="K56" s="20">
        <f t="shared" si="10"/>
        <v>0</v>
      </c>
      <c r="L56" s="1"/>
      <c r="M56" s="1"/>
      <c r="N56" s="20">
        <f t="shared" si="11"/>
        <v>0</v>
      </c>
      <c r="P56" s="15" t="s">
        <v>14</v>
      </c>
      <c r="Q56" s="20">
        <f>SUM(E56+H56+K56+N56)/3</f>
        <v>8</v>
      </c>
    </row>
    <row r="63" spans="4:11" ht="26.25">
      <c r="D63" s="16" t="s">
        <v>28</v>
      </c>
      <c r="E63" s="17"/>
      <c r="F63" s="17"/>
      <c r="G63" s="17"/>
      <c r="H63" s="17"/>
      <c r="I63" s="17"/>
      <c r="J63" s="17"/>
      <c r="K63" s="17"/>
    </row>
    <row r="66" spans="2:14" ht="15">
      <c r="B66" s="11"/>
      <c r="C66" s="12" t="s">
        <v>21</v>
      </c>
      <c r="D66" s="13"/>
      <c r="E66" s="14"/>
      <c r="F66" s="12" t="s">
        <v>23</v>
      </c>
      <c r="G66" s="13"/>
      <c r="H66" s="14"/>
      <c r="I66" s="12" t="s">
        <v>24</v>
      </c>
      <c r="J66" s="13"/>
      <c r="K66" s="14"/>
      <c r="L66" s="12" t="s">
        <v>25</v>
      </c>
      <c r="M66" s="13"/>
      <c r="N66" s="14"/>
    </row>
    <row r="67" spans="2:17" ht="15">
      <c r="B67" s="15" t="s">
        <v>0</v>
      </c>
      <c r="C67" s="18" t="s">
        <v>18</v>
      </c>
      <c r="D67" s="19" t="s">
        <v>20</v>
      </c>
      <c r="E67" s="20" t="s">
        <v>19</v>
      </c>
      <c r="F67" s="18" t="s">
        <v>18</v>
      </c>
      <c r="G67" s="19" t="s">
        <v>20</v>
      </c>
      <c r="H67" s="20" t="s">
        <v>19</v>
      </c>
      <c r="I67" s="18" t="s">
        <v>18</v>
      </c>
      <c r="J67" s="19" t="s">
        <v>20</v>
      </c>
      <c r="K67" s="20" t="s">
        <v>19</v>
      </c>
      <c r="L67" s="18" t="s">
        <v>18</v>
      </c>
      <c r="M67" s="19" t="s">
        <v>20</v>
      </c>
      <c r="N67" s="20" t="s">
        <v>19</v>
      </c>
      <c r="P67" s="15" t="s">
        <v>0</v>
      </c>
      <c r="Q67" s="20" t="s">
        <v>26</v>
      </c>
    </row>
    <row r="68" spans="2:17" ht="15">
      <c r="B68" s="15" t="s">
        <v>22</v>
      </c>
      <c r="C68" s="1">
        <v>21</v>
      </c>
      <c r="D68" s="1">
        <v>17</v>
      </c>
      <c r="E68" s="22">
        <f>SUM(C68:D68)/2</f>
        <v>19</v>
      </c>
      <c r="F68" s="1">
        <v>29</v>
      </c>
      <c r="G68" s="1">
        <v>17</v>
      </c>
      <c r="H68" s="20">
        <f>SUM(F68:G68)/2</f>
        <v>23</v>
      </c>
      <c r="I68" s="1">
        <v>26</v>
      </c>
      <c r="J68" s="1">
        <v>15</v>
      </c>
      <c r="K68" s="20">
        <f>SUM(I68:J68)/2</f>
        <v>20.5</v>
      </c>
      <c r="L68" s="1"/>
      <c r="M68" s="1"/>
      <c r="N68" s="20">
        <f>SUM(L68:M68)/2</f>
        <v>0</v>
      </c>
      <c r="P68" s="15" t="s">
        <v>22</v>
      </c>
      <c r="Q68" s="20">
        <f>SUM(E68+H68+K68+N68)/3</f>
        <v>20.833333333333332</v>
      </c>
    </row>
    <row r="69" spans="2:17" ht="15">
      <c r="B69" s="15" t="s">
        <v>6</v>
      </c>
      <c r="C69" s="1">
        <v>17</v>
      </c>
      <c r="D69" s="1">
        <v>10</v>
      </c>
      <c r="E69" s="20">
        <f aca="true" t="shared" si="12" ref="E69:E75">SUM(C69:D69)/2</f>
        <v>13.5</v>
      </c>
      <c r="F69" s="1">
        <v>16</v>
      </c>
      <c r="G69" s="1">
        <v>12</v>
      </c>
      <c r="H69" s="20">
        <f aca="true" t="shared" si="13" ref="H69:H76">SUM(F69:G69)/2</f>
        <v>14</v>
      </c>
      <c r="I69" s="1">
        <v>17</v>
      </c>
      <c r="J69" s="1">
        <v>10</v>
      </c>
      <c r="K69" s="20">
        <f aca="true" t="shared" si="14" ref="K69:K76">SUM(I69:J69)/2</f>
        <v>13.5</v>
      </c>
      <c r="L69" s="1">
        <v>15</v>
      </c>
      <c r="M69" s="1">
        <v>8</v>
      </c>
      <c r="N69" s="20">
        <f aca="true" t="shared" si="15" ref="N69:N76">SUM(L69:M69)/2</f>
        <v>11.5</v>
      </c>
      <c r="P69" s="15" t="s">
        <v>6</v>
      </c>
      <c r="Q69" s="20">
        <f>SUM(E69+H69+K69+N69)/4</f>
        <v>13.125</v>
      </c>
    </row>
    <row r="70" spans="2:17" ht="15">
      <c r="B70" s="15" t="s">
        <v>7</v>
      </c>
      <c r="C70" s="1">
        <v>13</v>
      </c>
      <c r="D70" s="1">
        <v>7</v>
      </c>
      <c r="E70" s="20">
        <f t="shared" si="12"/>
        <v>10</v>
      </c>
      <c r="F70" s="1">
        <v>13</v>
      </c>
      <c r="G70" s="1">
        <v>9</v>
      </c>
      <c r="H70" s="20">
        <f t="shared" si="13"/>
        <v>11</v>
      </c>
      <c r="I70" s="1"/>
      <c r="J70" s="1"/>
      <c r="K70" s="20">
        <f t="shared" si="14"/>
        <v>0</v>
      </c>
      <c r="L70" s="1"/>
      <c r="M70" s="1"/>
      <c r="N70" s="20">
        <f t="shared" si="15"/>
        <v>0</v>
      </c>
      <c r="P70" s="15" t="s">
        <v>7</v>
      </c>
      <c r="Q70" s="20">
        <f>SUM(E70+H70+K70+N70)/3</f>
        <v>7</v>
      </c>
    </row>
    <row r="71" spans="2:17" ht="15">
      <c r="B71" s="15" t="s">
        <v>8</v>
      </c>
      <c r="C71" s="1">
        <v>13</v>
      </c>
      <c r="D71" s="1">
        <v>8</v>
      </c>
      <c r="E71" s="20">
        <f t="shared" si="12"/>
        <v>10.5</v>
      </c>
      <c r="F71" s="1">
        <v>12</v>
      </c>
      <c r="G71" s="1">
        <v>5</v>
      </c>
      <c r="H71" s="20">
        <f t="shared" si="13"/>
        <v>8.5</v>
      </c>
      <c r="I71" s="1">
        <v>13</v>
      </c>
      <c r="J71" s="1">
        <v>6</v>
      </c>
      <c r="K71" s="20">
        <f t="shared" si="14"/>
        <v>9.5</v>
      </c>
      <c r="L71" s="1"/>
      <c r="M71" s="1"/>
      <c r="N71" s="20">
        <f t="shared" si="15"/>
        <v>0</v>
      </c>
      <c r="P71" s="15" t="s">
        <v>8</v>
      </c>
      <c r="Q71" s="20">
        <f>SUM(E71+H71+K71+N71)/3</f>
        <v>9.5</v>
      </c>
    </row>
    <row r="72" spans="2:17" ht="15">
      <c r="B72" s="15" t="s">
        <v>9</v>
      </c>
      <c r="C72" s="1">
        <v>10</v>
      </c>
      <c r="D72" s="1">
        <v>3</v>
      </c>
      <c r="E72" s="20">
        <f t="shared" si="12"/>
        <v>6.5</v>
      </c>
      <c r="F72" s="1">
        <v>13</v>
      </c>
      <c r="G72" s="1">
        <v>5</v>
      </c>
      <c r="H72" s="20">
        <f t="shared" si="13"/>
        <v>9</v>
      </c>
      <c r="I72" s="1">
        <v>13</v>
      </c>
      <c r="J72" s="1">
        <v>6</v>
      </c>
      <c r="K72" s="20">
        <f t="shared" si="14"/>
        <v>9.5</v>
      </c>
      <c r="L72" s="1"/>
      <c r="M72" s="1"/>
      <c r="N72" s="20">
        <f t="shared" si="15"/>
        <v>0</v>
      </c>
      <c r="P72" s="15" t="s">
        <v>9</v>
      </c>
      <c r="Q72" s="20">
        <f>SUM(E72+H72+K72+N72)/3</f>
        <v>8.333333333333334</v>
      </c>
    </row>
    <row r="73" spans="2:17" ht="15">
      <c r="B73" s="15" t="s">
        <v>10</v>
      </c>
      <c r="C73" s="1">
        <v>15</v>
      </c>
      <c r="D73" s="1">
        <v>7</v>
      </c>
      <c r="E73" s="20">
        <f t="shared" si="12"/>
        <v>11</v>
      </c>
      <c r="F73" s="1">
        <v>18</v>
      </c>
      <c r="G73" s="1">
        <v>7</v>
      </c>
      <c r="H73" s="20">
        <f t="shared" si="13"/>
        <v>12.5</v>
      </c>
      <c r="I73" s="1">
        <v>17</v>
      </c>
      <c r="J73" s="1">
        <v>9</v>
      </c>
      <c r="K73" s="20">
        <f t="shared" si="14"/>
        <v>13</v>
      </c>
      <c r="L73" s="1"/>
      <c r="M73" s="1"/>
      <c r="N73" s="20">
        <f t="shared" si="15"/>
        <v>0</v>
      </c>
      <c r="P73" s="15" t="s">
        <v>10</v>
      </c>
      <c r="Q73" s="20">
        <f>SUM(E73+H73+K73+N73)/4</f>
        <v>9.125</v>
      </c>
    </row>
    <row r="74" spans="2:17" ht="15">
      <c r="B74" s="15" t="s">
        <v>11</v>
      </c>
      <c r="C74" s="1">
        <v>20</v>
      </c>
      <c r="D74" s="1">
        <v>11</v>
      </c>
      <c r="E74" s="20">
        <f t="shared" si="12"/>
        <v>15.5</v>
      </c>
      <c r="F74" s="1">
        <v>21</v>
      </c>
      <c r="G74" s="1">
        <v>17</v>
      </c>
      <c r="H74" s="20">
        <f t="shared" si="13"/>
        <v>19</v>
      </c>
      <c r="I74" s="1">
        <v>17</v>
      </c>
      <c r="J74" s="1">
        <v>7</v>
      </c>
      <c r="K74" s="20">
        <f t="shared" si="14"/>
        <v>12</v>
      </c>
      <c r="L74" s="1"/>
      <c r="M74" s="1"/>
      <c r="N74" s="20">
        <f t="shared" si="15"/>
        <v>0</v>
      </c>
      <c r="P74" s="15" t="s">
        <v>11</v>
      </c>
      <c r="Q74" s="20">
        <f>SUM(E74+H74+K74+N74)/3</f>
        <v>15.5</v>
      </c>
    </row>
    <row r="75" spans="2:17" ht="15">
      <c r="B75" s="15" t="s">
        <v>12</v>
      </c>
      <c r="C75" s="1">
        <v>17</v>
      </c>
      <c r="D75" s="1">
        <v>9</v>
      </c>
      <c r="E75" s="20">
        <f t="shared" si="12"/>
        <v>13</v>
      </c>
      <c r="F75" s="1">
        <v>22</v>
      </c>
      <c r="G75" s="1">
        <v>12</v>
      </c>
      <c r="H75" s="20">
        <f t="shared" si="13"/>
        <v>17</v>
      </c>
      <c r="I75" s="1">
        <v>21</v>
      </c>
      <c r="J75" s="1">
        <v>10</v>
      </c>
      <c r="K75" s="20">
        <f t="shared" si="14"/>
        <v>15.5</v>
      </c>
      <c r="L75" s="1">
        <v>30</v>
      </c>
      <c r="M75" s="1">
        <v>14</v>
      </c>
      <c r="N75" s="20">
        <f t="shared" si="15"/>
        <v>22</v>
      </c>
      <c r="P75" s="15" t="s">
        <v>12</v>
      </c>
      <c r="Q75" s="20">
        <f>SUM(E75+H75+K75+N75)/4</f>
        <v>16.875</v>
      </c>
    </row>
    <row r="76" spans="2:17" ht="15">
      <c r="B76" s="15" t="s">
        <v>14</v>
      </c>
      <c r="C76" s="1">
        <v>28</v>
      </c>
      <c r="D76" s="1">
        <v>14</v>
      </c>
      <c r="E76" s="20">
        <f>SUM(C76:D76)/2</f>
        <v>21</v>
      </c>
      <c r="F76" s="1"/>
      <c r="G76" s="1"/>
      <c r="H76" s="20">
        <f t="shared" si="13"/>
        <v>0</v>
      </c>
      <c r="I76" s="1"/>
      <c r="J76" s="1"/>
      <c r="K76" s="20">
        <f t="shared" si="14"/>
        <v>0</v>
      </c>
      <c r="L76" s="1"/>
      <c r="M76" s="1"/>
      <c r="N76" s="20">
        <f t="shared" si="15"/>
        <v>0</v>
      </c>
      <c r="P76" s="15" t="s">
        <v>14</v>
      </c>
      <c r="Q76" s="20">
        <f>SUM(E76+H76+K76+N76)/3</f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2015-05-12T17:16:11Z</dcterms:created>
  <dcterms:modified xsi:type="dcterms:W3CDTF">2015-07-01T23:11:33Z</dcterms:modified>
  <cp:category/>
  <cp:version/>
  <cp:contentType/>
  <cp:contentStatus/>
</cp:coreProperties>
</file>